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 codeName="{74837BA0-65D6-932C-5D65-3B800EBDC722}"/>
  <workbookPr codeName="ThisWorkbook"/>
  <mc:AlternateContent xmlns:mc="http://schemas.openxmlformats.org/markup-compatibility/2006">
    <mc:Choice Requires="x15">
      <x15ac:absPath xmlns:x15ac="http://schemas.microsoft.com/office/spreadsheetml/2010/11/ac" url="D:\Adult Basic Education Program\2019-2020 Reports\MPR\MPR Summary Report\Run for 2019 - 12\"/>
    </mc:Choice>
  </mc:AlternateContent>
  <xr:revisionPtr revIDLastSave="0" documentId="13_ncr:1_{F2227A03-DCB0-4A55-A376-C56C52F99878}" xr6:coauthVersionLast="41" xr6:coauthVersionMax="41" xr10:uidLastSave="{00000000-0000-0000-0000-000000000000}"/>
  <bookViews>
    <workbookView xWindow="-108" yWindow="-108" windowWidth="30936" windowHeight="16896" xr2:uid="{00000000-000D-0000-FFFF-FFFF00000000}"/>
  </bookViews>
  <sheets>
    <sheet name="Summary Report" sheetId="1" r:id="rId1"/>
    <sheet name="OCTAE Summary Report" sheetId="2" r:id="rId2"/>
  </sheets>
  <definedNames>
    <definedName name="_xlnm.Print_Titles" localSheetId="0">'Summary Report'!$A:$D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1" l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</calcChain>
</file>

<file path=xl/sharedStrings.xml><?xml version="1.0" encoding="utf-8"?>
<sst xmlns="http://schemas.openxmlformats.org/spreadsheetml/2006/main" count="1210" uniqueCount="537">
  <si>
    <t>WDA Name</t>
  </si>
  <si>
    <t>Grantee #</t>
  </si>
  <si>
    <t>Grantee Name</t>
  </si>
  <si>
    <t>Panhandle</t>
  </si>
  <si>
    <t>Amarillo College</t>
  </si>
  <si>
    <t>South Plains</t>
  </si>
  <si>
    <t>North Texas</t>
  </si>
  <si>
    <t>Region 9 ESC</t>
  </si>
  <si>
    <t>North Central</t>
  </si>
  <si>
    <t>Navarro College</t>
  </si>
  <si>
    <t>Weatherford ISD</t>
  </si>
  <si>
    <t>Tarrant County</t>
  </si>
  <si>
    <t>Dallas County</t>
  </si>
  <si>
    <t>North East Texas</t>
  </si>
  <si>
    <t>East Texas</t>
  </si>
  <si>
    <t>Literacy Council of Tyler</t>
  </si>
  <si>
    <t>West Central</t>
  </si>
  <si>
    <t>Abilene ISD</t>
  </si>
  <si>
    <t>Permian Basin</t>
  </si>
  <si>
    <t>Odessa College</t>
  </si>
  <si>
    <t>Concho Valley</t>
  </si>
  <si>
    <t>Heart of Texas</t>
  </si>
  <si>
    <t>Capital Area</t>
  </si>
  <si>
    <t>Rural Capital</t>
  </si>
  <si>
    <t>Brazos Valley</t>
  </si>
  <si>
    <t>Brazos Valley COG</t>
  </si>
  <si>
    <t>Deep East Texas</t>
  </si>
  <si>
    <t>Angelina College</t>
  </si>
  <si>
    <t>Southeast Texas</t>
  </si>
  <si>
    <t>Region 5 ESC</t>
  </si>
  <si>
    <t>Golden Crescent</t>
  </si>
  <si>
    <t>Alamo</t>
  </si>
  <si>
    <t>Region 20 ESC</t>
  </si>
  <si>
    <t>South Texas</t>
  </si>
  <si>
    <t>Coastal Bend</t>
  </si>
  <si>
    <t>Lower Rio</t>
  </si>
  <si>
    <t>Region 1 ESC</t>
  </si>
  <si>
    <t>Cameron County</t>
  </si>
  <si>
    <t>Brownsville ISD</t>
  </si>
  <si>
    <t>Texoma</t>
  </si>
  <si>
    <t>Central Texas</t>
  </si>
  <si>
    <t>Central Texas College</t>
  </si>
  <si>
    <t>Middle Rio</t>
  </si>
  <si>
    <t>Gulf Coast</t>
  </si>
  <si>
    <t>Houston-Galveston Area Council</t>
  </si>
  <si>
    <t>Statewide</t>
  </si>
  <si>
    <t>Target</t>
  </si>
  <si>
    <t>Status</t>
  </si>
  <si>
    <t>% of Target</t>
  </si>
  <si>
    <t>-P = Less than 95% of target; MP = 95% to less than 105% of target; +P = 105% or more of target</t>
  </si>
  <si>
    <t>Enrollment</t>
  </si>
  <si>
    <t>Borderplex</t>
  </si>
  <si>
    <t># of -P</t>
  </si>
  <si>
    <t># of +P or MP</t>
  </si>
  <si>
    <t>% Received Gain</t>
  </si>
  <si>
    <t># Received Gain</t>
  </si>
  <si>
    <t>Prop. Target</t>
  </si>
  <si>
    <t>Exiters</t>
  </si>
  <si>
    <t>Employed/Enrolled 2nd Qtr After Exit</t>
  </si>
  <si>
    <t>Employed/Enrolled 3rd &amp; 4th Qtrs After Exit</t>
  </si>
  <si>
    <t>Employed 2nd Qtr After Exit</t>
  </si>
  <si>
    <t>Employed 4th Qtr After Exit</t>
  </si>
  <si>
    <t>% Employed/Enrolled 2nd Qtr After Exit</t>
  </si>
  <si>
    <t>% Employed 2nd Qtr After Exit</t>
  </si>
  <si>
    <t>% Employed/Enrolled 3rd &amp; 4th Qtrs After Exit</t>
  </si>
  <si>
    <t>% Employed 4th Qtr After Exit</t>
  </si>
  <si>
    <t>WDA #</t>
  </si>
  <si>
    <r>
      <t xml:space="preserve">% of Target for </t>
    </r>
    <r>
      <rPr>
        <b/>
        <sz val="10"/>
        <color rgb="FFC00000"/>
        <rFont val="Calibri"/>
        <family val="2"/>
      </rPr>
      <t>Full Year</t>
    </r>
  </si>
  <si>
    <t>Proportional Year Status</t>
  </si>
  <si>
    <t>Achieved Credential</t>
  </si>
  <si>
    <t>% Achieved Credential</t>
  </si>
  <si>
    <r>
      <rPr>
        <b/>
        <sz val="10"/>
        <color rgb="FFC00000"/>
        <rFont val="Calibri"/>
        <family val="2"/>
        <scheme val="minor"/>
      </rPr>
      <t>Proportional Year</t>
    </r>
    <r>
      <rPr>
        <b/>
        <sz val="9"/>
        <color rgb="FFC00000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>Status</t>
    </r>
  </si>
  <si>
    <t>Laredo College</t>
  </si>
  <si>
    <t>Texarkana College</t>
  </si>
  <si>
    <t>Midland College</t>
  </si>
  <si>
    <t>Region 2 ESC</t>
  </si>
  <si>
    <t>Region 17 ESC, South Plains</t>
  </si>
  <si>
    <t>Paris Jr College - North Central</t>
  </si>
  <si>
    <t>Tarrant County WDB</t>
  </si>
  <si>
    <t>Dallas County LDB</t>
  </si>
  <si>
    <t>Paris Junior College, Northeast Texas</t>
  </si>
  <si>
    <t>Ysleta ISD</t>
  </si>
  <si>
    <t>Howard College, Permian Basin</t>
  </si>
  <si>
    <t>Region 17 ESC, Permian Basin</t>
  </si>
  <si>
    <t>Howard College, Concho Valley</t>
  </si>
  <si>
    <t>McLennan Community College</t>
  </si>
  <si>
    <t>Austin Community College</t>
  </si>
  <si>
    <t>Community Action Inc.</t>
  </si>
  <si>
    <t>Victoria College</t>
  </si>
  <si>
    <t>Temple College</t>
  </si>
  <si>
    <t>Southwest Texas Junior College</t>
  </si>
  <si>
    <t>Median Earnings</t>
  </si>
  <si>
    <t>New Denton ISD</t>
  </si>
  <si>
    <t>Grayson College - North Central</t>
  </si>
  <si>
    <t>Grayson College - Texoma</t>
  </si>
  <si>
    <t>60.38%</t>
  </si>
  <si>
    <t>31.69%</t>
  </si>
  <si>
    <t>35.47%</t>
  </si>
  <si>
    <t>34.18%</t>
  </si>
  <si>
    <t>34.30%</t>
  </si>
  <si>
    <t>26.20%</t>
  </si>
  <si>
    <t>51.70%</t>
  </si>
  <si>
    <t>65.12%</t>
  </si>
  <si>
    <t>53.20%</t>
  </si>
  <si>
    <t>56.57%</t>
  </si>
  <si>
    <t>42.05%</t>
  </si>
  <si>
    <t>54.78%</t>
  </si>
  <si>
    <t>68.40%</t>
  </si>
  <si>
    <t>38.70%</t>
  </si>
  <si>
    <t>78.85%</t>
  </si>
  <si>
    <t>88.24%</t>
  </si>
  <si>
    <t>121.1%</t>
  </si>
  <si>
    <t>106.4%</t>
  </si>
  <si>
    <t>69.30%</t>
  </si>
  <si>
    <t>67.17%</t>
  </si>
  <si>
    <t>49.31%</t>
  </si>
  <si>
    <t>101.1%</t>
  </si>
  <si>
    <t>72.36%</t>
  </si>
  <si>
    <t>23.32%</t>
  </si>
  <si>
    <t>32.62%</t>
  </si>
  <si>
    <t>74.66%</t>
  </si>
  <si>
    <t>65.36%</t>
  </si>
  <si>
    <t>61.71%</t>
  </si>
  <si>
    <t>80.27%</t>
  </si>
  <si>
    <t>31.76%</t>
  </si>
  <si>
    <t>56.19%</t>
  </si>
  <si>
    <t>67.08%</t>
  </si>
  <si>
    <t>72.20%</t>
  </si>
  <si>
    <t>9.91%</t>
  </si>
  <si>
    <t>73.98%</t>
  </si>
  <si>
    <t>57.75%</t>
  </si>
  <si>
    <t>55.68%</t>
  </si>
  <si>
    <t>56.86%</t>
  </si>
  <si>
    <t>+P</t>
  </si>
  <si>
    <t>-P</t>
  </si>
  <si>
    <t>MP</t>
  </si>
  <si>
    <t>146.0%</t>
  </si>
  <si>
    <t>52.56%</t>
  </si>
  <si>
    <t>36.67%</t>
  </si>
  <si>
    <t>100.0%</t>
  </si>
  <si>
    <t>52.94%</t>
  </si>
  <si>
    <t>17.39%</t>
  </si>
  <si>
    <t>13.33%</t>
  </si>
  <si>
    <t>77.69%</t>
  </si>
  <si>
    <t>125.0%</t>
  </si>
  <si>
    <t>61.54%</t>
  </si>
  <si>
    <t>5.41%</t>
  </si>
  <si>
    <t>84.00%</t>
  </si>
  <si>
    <t>168.4%</t>
  </si>
  <si>
    <t>123.1%</t>
  </si>
  <si>
    <t>71.88%</t>
  </si>
  <si>
    <t>38.24%</t>
  </si>
  <si>
    <t>50.00%</t>
  </si>
  <si>
    <t>4.08%</t>
  </si>
  <si>
    <t>17.24%</t>
  </si>
  <si>
    <t>119.4%</t>
  </si>
  <si>
    <t>5.00%</t>
  </si>
  <si>
    <t>19.01%</t>
  </si>
  <si>
    <t>51.16%</t>
  </si>
  <si>
    <t>27.78%</t>
  </si>
  <si>
    <t>66.67%</t>
  </si>
  <si>
    <t>103.3%</t>
  </si>
  <si>
    <t>51.85%</t>
  </si>
  <si>
    <t>25.00%</t>
  </si>
  <si>
    <t>40.00%</t>
  </si>
  <si>
    <t>68.57%</t>
  </si>
  <si>
    <t>38.67%</t>
  </si>
  <si>
    <t>50.40%</t>
  </si>
  <si>
    <t>210.2%</t>
  </si>
  <si>
    <t>90.38%</t>
  </si>
  <si>
    <t>262.5%</t>
  </si>
  <si>
    <t>1260%</t>
  </si>
  <si>
    <t>182.4%</t>
  </si>
  <si>
    <t>933.3%</t>
  </si>
  <si>
    <t>1290%</t>
  </si>
  <si>
    <t>324.0%</t>
  </si>
  <si>
    <t>96.43%</t>
  </si>
  <si>
    <t>149.0%</t>
  </si>
  <si>
    <t>141.7%</t>
  </si>
  <si>
    <t>122.6%</t>
  </si>
  <si>
    <t>771.4%</t>
  </si>
  <si>
    <t>394.6%</t>
  </si>
  <si>
    <t>134.8%</t>
  </si>
  <si>
    <t>550.0%</t>
  </si>
  <si>
    <t>76.67%</t>
  </si>
  <si>
    <t>1532%</t>
  </si>
  <si>
    <t>209.5%</t>
  </si>
  <si>
    <t>192.3%</t>
  </si>
  <si>
    <t>154.5%</t>
  </si>
  <si>
    <t>156.9%</t>
  </si>
  <si>
    <t>332.1%</t>
  </si>
  <si>
    <t>248.8%</t>
  </si>
  <si>
    <t>118.6%</t>
  </si>
  <si>
    <t>64.71%</t>
  </si>
  <si>
    <t>106.7%</t>
  </si>
  <si>
    <t>357.0%</t>
  </si>
  <si>
    <t>111.6%</t>
  </si>
  <si>
    <t>353.7%</t>
  </si>
  <si>
    <t>248.9%</t>
  </si>
  <si>
    <t>146.7%</t>
  </si>
  <si>
    <t>139.0%</t>
  </si>
  <si>
    <t>237.5%</t>
  </si>
  <si>
    <t>1013%</t>
  </si>
  <si>
    <t>494.3%</t>
  </si>
  <si>
    <t>237.0%</t>
  </si>
  <si>
    <t>235.9%</t>
  </si>
  <si>
    <t>132.0%</t>
  </si>
  <si>
    <t>20.62%</t>
  </si>
  <si>
    <t>76.74%</t>
  </si>
  <si>
    <t>44.74%</t>
  </si>
  <si>
    <t>24.44%</t>
  </si>
  <si>
    <t>28.28%</t>
  </si>
  <si>
    <t>46.99%</t>
  </si>
  <si>
    <t>73.10%</t>
  </si>
  <si>
    <t>9.38%</t>
  </si>
  <si>
    <t>81.82%</t>
  </si>
  <si>
    <t>57.52%</t>
  </si>
  <si>
    <t>23.88%</t>
  </si>
  <si>
    <t>51.67%</t>
  </si>
  <si>
    <t>366.7%</t>
  </si>
  <si>
    <t>200.0%</t>
  </si>
  <si>
    <t>60.00%</t>
  </si>
  <si>
    <t>6.85%</t>
  </si>
  <si>
    <t>68.84%</t>
  </si>
  <si>
    <t>92.50%</t>
  </si>
  <si>
    <t>46.73%</t>
  </si>
  <si>
    <t>33.82%</t>
  </si>
  <si>
    <t>177.8%</t>
  </si>
  <si>
    <t>58.09%</t>
  </si>
  <si>
    <t>103.6%</t>
  </si>
  <si>
    <t>49.74%</t>
  </si>
  <si>
    <t>17.74%</t>
  </si>
  <si>
    <t>97.80%</t>
  </si>
  <si>
    <t>66.00%</t>
  </si>
  <si>
    <t>6.98%</t>
  </si>
  <si>
    <t>85.96%</t>
  </si>
  <si>
    <t>136.1%</t>
  </si>
  <si>
    <t>64.92%</t>
  </si>
  <si>
    <t>58.58%</t>
  </si>
  <si>
    <t>76.47%</t>
  </si>
  <si>
    <t>69.05%</t>
  </si>
  <si>
    <t>57.14%</t>
  </si>
  <si>
    <t>28.13%</t>
  </si>
  <si>
    <t>5.56%</t>
  </si>
  <si>
    <t>29.84%</t>
  </si>
  <si>
    <t>15.00%</t>
  </si>
  <si>
    <t>33.00%</t>
  </si>
  <si>
    <t>116.6%</t>
  </si>
  <si>
    <t>74.74%</t>
  </si>
  <si>
    <t>39.01%</t>
  </si>
  <si>
    <t>76.11%</t>
  </si>
  <si>
    <t>275.0%</t>
  </si>
  <si>
    <t>234.6%</t>
  </si>
  <si>
    <t>127.3%</t>
  </si>
  <si>
    <t>14.75%</t>
  </si>
  <si>
    <t>44.60%</t>
  </si>
  <si>
    <t>64.49%</t>
  </si>
  <si>
    <t>22.78%</t>
  </si>
  <si>
    <t>70.00%</t>
  </si>
  <si>
    <t>103.1%</t>
  </si>
  <si>
    <t>65.09%</t>
  </si>
  <si>
    <t>142.1%</t>
  </si>
  <si>
    <t>18.18%</t>
  </si>
  <si>
    <t>90.14%</t>
  </si>
  <si>
    <t>98.00%</t>
  </si>
  <si>
    <t>64.00%</t>
  </si>
  <si>
    <t>158.5%</t>
  </si>
  <si>
    <t>60.07%</t>
  </si>
  <si>
    <t>65.04%</t>
  </si>
  <si>
    <t>34.50%</t>
  </si>
  <si>
    <t>35.56%</t>
  </si>
  <si>
    <t>51.56%</t>
  </si>
  <si>
    <t>37.50%</t>
  </si>
  <si>
    <t>61.11%</t>
  </si>
  <si>
    <t>42.22%</t>
  </si>
  <si>
    <t>30.77%</t>
  </si>
  <si>
    <t>40.40%</t>
  </si>
  <si>
    <t>38.19%</t>
  </si>
  <si>
    <t>34.96%</t>
  </si>
  <si>
    <t>48.15%</t>
  </si>
  <si>
    <t>47.37%</t>
  </si>
  <si>
    <t>40.74%</t>
  </si>
  <si>
    <t>53.04%</t>
  </si>
  <si>
    <t>37.90%</t>
  </si>
  <si>
    <t>36.36%</t>
  </si>
  <si>
    <t>22.22%</t>
  </si>
  <si>
    <t>51.06%</t>
  </si>
  <si>
    <t>45.24%</t>
  </si>
  <si>
    <t>48.78%</t>
  </si>
  <si>
    <t>39.47%</t>
  </si>
  <si>
    <t>30.88%</t>
  </si>
  <si>
    <t>18.33%</t>
  </si>
  <si>
    <t>43.40%</t>
  </si>
  <si>
    <t>22.86%</t>
  </si>
  <si>
    <t>38.06%</t>
  </si>
  <si>
    <t>36.00%</t>
  </si>
  <si>
    <t>44.68%</t>
  </si>
  <si>
    <t>51.72%</t>
  </si>
  <si>
    <t>30.43%</t>
  </si>
  <si>
    <t>47.22%</t>
  </si>
  <si>
    <t>41.27%</t>
  </si>
  <si>
    <t>32.20%</t>
  </si>
  <si>
    <t>38.27%</t>
  </si>
  <si>
    <t>149.5%</t>
  </si>
  <si>
    <t>108.7%</t>
  </si>
  <si>
    <t>177.1%</t>
  </si>
  <si>
    <t>122.4%</t>
  </si>
  <si>
    <t>89.19%</t>
  </si>
  <si>
    <t>117.1%</t>
  </si>
  <si>
    <t>110.7%</t>
  </si>
  <si>
    <t>101.3%</t>
  </si>
  <si>
    <t>139.6%</t>
  </si>
  <si>
    <t>137.3%</t>
  </si>
  <si>
    <t>118.1%</t>
  </si>
  <si>
    <t>153.7%</t>
  </si>
  <si>
    <t>109.9%</t>
  </si>
  <si>
    <t>105.4%</t>
  </si>
  <si>
    <t>64.41%</t>
  </si>
  <si>
    <t>148.0%</t>
  </si>
  <si>
    <t>131.1%</t>
  </si>
  <si>
    <t>141.4%</t>
  </si>
  <si>
    <t>115.9%</t>
  </si>
  <si>
    <t>114.4%</t>
  </si>
  <si>
    <t>89.51%</t>
  </si>
  <si>
    <t>53.14%</t>
  </si>
  <si>
    <t>125.8%</t>
  </si>
  <si>
    <t>66.25%</t>
  </si>
  <si>
    <t>110.3%</t>
  </si>
  <si>
    <t>72.46%</t>
  </si>
  <si>
    <t>104.3%</t>
  </si>
  <si>
    <t>80.52%</t>
  </si>
  <si>
    <t>129.5%</t>
  </si>
  <si>
    <t>149.9%</t>
  </si>
  <si>
    <t>88.22%</t>
  </si>
  <si>
    <t>136.9%</t>
  </si>
  <si>
    <t>119.6%</t>
  </si>
  <si>
    <t>93.34%</t>
  </si>
  <si>
    <t>110.9%</t>
  </si>
  <si>
    <t>34%</t>
  </si>
  <si>
    <t>49.52%</t>
  </si>
  <si>
    <t>50.16%</t>
  </si>
  <si>
    <t>43.75%</t>
  </si>
  <si>
    <t>58.57%</t>
  </si>
  <si>
    <t>19.22%</t>
  </si>
  <si>
    <t>26.16%</t>
  </si>
  <si>
    <t>26.55%</t>
  </si>
  <si>
    <t>47.06%</t>
  </si>
  <si>
    <t>56.04%</t>
  </si>
  <si>
    <t>41.45%</t>
  </si>
  <si>
    <t>51.75%</t>
  </si>
  <si>
    <t>49.40%</t>
  </si>
  <si>
    <t>13.11%</t>
  </si>
  <si>
    <t>16.67%</t>
  </si>
  <si>
    <t>49.84%</t>
  </si>
  <si>
    <t>51.03%</t>
  </si>
  <si>
    <t>68.26%</t>
  </si>
  <si>
    <t>52.05%</t>
  </si>
  <si>
    <t>40.60%</t>
  </si>
  <si>
    <t>45.83%</t>
  </si>
  <si>
    <t>43.33%</t>
  </si>
  <si>
    <t>45.90%</t>
  </si>
  <si>
    <t>28.91%</t>
  </si>
  <si>
    <t>50.45%</t>
  </si>
  <si>
    <t>39.20%</t>
  </si>
  <si>
    <t>39.55%</t>
  </si>
  <si>
    <t>43.35%</t>
  </si>
  <si>
    <t>30.24%</t>
  </si>
  <si>
    <t>44.94%</t>
  </si>
  <si>
    <t>46.19%</t>
  </si>
  <si>
    <t>38.46%</t>
  </si>
  <si>
    <t>50.54%</t>
  </si>
  <si>
    <t>54.72%</t>
  </si>
  <si>
    <t>33.61%</t>
  </si>
  <si>
    <t>36.71%</t>
  </si>
  <si>
    <t>145.6%</t>
  </si>
  <si>
    <t>147.5%</t>
  </si>
  <si>
    <t>113.7%</t>
  </si>
  <si>
    <t>128.7%</t>
  </si>
  <si>
    <t>172.3%</t>
  </si>
  <si>
    <t>179.7%</t>
  </si>
  <si>
    <t>56.53%</t>
  </si>
  <si>
    <t>76.95%</t>
  </si>
  <si>
    <t>78.08%</t>
  </si>
  <si>
    <t>138.4%</t>
  </si>
  <si>
    <t>164.8%</t>
  </si>
  <si>
    <t>121.9%</t>
  </si>
  <si>
    <t>152.2%</t>
  </si>
  <si>
    <t>145.3%</t>
  </si>
  <si>
    <t>38.57%</t>
  </si>
  <si>
    <t>49.02%</t>
  </si>
  <si>
    <t>146.6%</t>
  </si>
  <si>
    <t>150.1%</t>
  </si>
  <si>
    <t>200.8%</t>
  </si>
  <si>
    <t>153.1%</t>
  </si>
  <si>
    <t>127.5%</t>
  </si>
  <si>
    <t>135.0%</t>
  </si>
  <si>
    <t>85.04%</t>
  </si>
  <si>
    <t>148.4%</t>
  </si>
  <si>
    <t>115.3%</t>
  </si>
  <si>
    <t>116.3%</t>
  </si>
  <si>
    <t>88.95%</t>
  </si>
  <si>
    <t>132.2%</t>
  </si>
  <si>
    <t>135.9%</t>
  </si>
  <si>
    <t>113.1%</t>
  </si>
  <si>
    <t>148.6%</t>
  </si>
  <si>
    <t>160.9%</t>
  </si>
  <si>
    <t>98.84%</t>
  </si>
  <si>
    <t>108.0%</t>
  </si>
  <si>
    <t>83%</t>
  </si>
  <si>
    <t>86.53%</t>
  </si>
  <si>
    <t>85.44%</t>
  </si>
  <si>
    <t>78.42%</t>
  </si>
  <si>
    <t>85.71%</t>
  </si>
  <si>
    <t>88.52%</t>
  </si>
  <si>
    <t>86.49%</t>
  </si>
  <si>
    <t>85.64%</t>
  </si>
  <si>
    <t>85.43%</t>
  </si>
  <si>
    <t>80.00%</t>
  </si>
  <si>
    <t>67.47%</t>
  </si>
  <si>
    <t>82.63%</t>
  </si>
  <si>
    <t>77.78%</t>
  </si>
  <si>
    <t>87.23%</t>
  </si>
  <si>
    <t>82.61%</t>
  </si>
  <si>
    <t>84.21%</t>
  </si>
  <si>
    <t>83.20%</t>
  </si>
  <si>
    <t>81.87%</t>
  </si>
  <si>
    <t>87.44%</t>
  </si>
  <si>
    <t>90.58%</t>
  </si>
  <si>
    <t>85.76%</t>
  </si>
  <si>
    <t>83.12%</t>
  </si>
  <si>
    <t>82.96%</t>
  </si>
  <si>
    <t>79.41%</t>
  </si>
  <si>
    <t>80.66%</t>
  </si>
  <si>
    <t>84.28%</t>
  </si>
  <si>
    <t>87.38%</t>
  </si>
  <si>
    <t>78.32%</t>
  </si>
  <si>
    <t>87.41%</t>
  </si>
  <si>
    <t>81.06%</t>
  </si>
  <si>
    <t>85.57%</t>
  </si>
  <si>
    <t>81.74%</t>
  </si>
  <si>
    <t>78.48%</t>
  </si>
  <si>
    <t>80.83%</t>
  </si>
  <si>
    <t>84.76%</t>
  </si>
  <si>
    <t>84.48%</t>
  </si>
  <si>
    <t>102.9%</t>
  </si>
  <si>
    <t>94.48%</t>
  </si>
  <si>
    <t>111.4%</t>
  </si>
  <si>
    <t>104.2%</t>
  </si>
  <si>
    <t>103.2%</t>
  </si>
  <si>
    <t>96.39%</t>
  </si>
  <si>
    <t>81.29%</t>
  </si>
  <si>
    <t>99.55%</t>
  </si>
  <si>
    <t>93.71%</t>
  </si>
  <si>
    <t>105.1%</t>
  </si>
  <si>
    <t>99.53%</t>
  </si>
  <si>
    <t>101.5%</t>
  </si>
  <si>
    <t>100.2%</t>
  </si>
  <si>
    <t>98.63%</t>
  </si>
  <si>
    <t>105.3%</t>
  </si>
  <si>
    <t>109.1%</t>
  </si>
  <si>
    <t>100.1%</t>
  </si>
  <si>
    <t>99.95%</t>
  </si>
  <si>
    <t>95.68%</t>
  </si>
  <si>
    <t>97.18%</t>
  </si>
  <si>
    <t>94.36%</t>
  </si>
  <si>
    <t>97.67%</t>
  </si>
  <si>
    <t>98.48%</t>
  </si>
  <si>
    <t>94.56%</t>
  </si>
  <si>
    <t>97.38%</t>
  </si>
  <si>
    <t>102.1%</t>
  </si>
  <si>
    <t>101.8%</t>
  </si>
  <si>
    <t>38.26%</t>
  </si>
  <si>
    <t>43.13%</t>
  </si>
  <si>
    <t>26.49%</t>
  </si>
  <si>
    <t>46.47%</t>
  </si>
  <si>
    <t>40.66%</t>
  </si>
  <si>
    <t>40.89%</t>
  </si>
  <si>
    <t>47.95%</t>
  </si>
  <si>
    <t>43.91%</t>
  </si>
  <si>
    <t>41.64%</t>
  </si>
  <si>
    <t>52.10%</t>
  </si>
  <si>
    <t>35.60%</t>
  </si>
  <si>
    <t>36.92%</t>
  </si>
  <si>
    <t>50.27%</t>
  </si>
  <si>
    <t>33.48%</t>
  </si>
  <si>
    <t>36.38%</t>
  </si>
  <si>
    <t>43.39%</t>
  </si>
  <si>
    <t>45.72%</t>
  </si>
  <si>
    <t>42.90%</t>
  </si>
  <si>
    <t>31.39%</t>
  </si>
  <si>
    <t>53.44%</t>
  </si>
  <si>
    <t>46.03%</t>
  </si>
  <si>
    <t>17.94%</t>
  </si>
  <si>
    <t>23.36%</t>
  </si>
  <si>
    <t>23.06%</t>
  </si>
  <si>
    <t>40.37%</t>
  </si>
  <si>
    <t>47.90%</t>
  </si>
  <si>
    <t>39.24%</t>
  </si>
  <si>
    <t>50.59%</t>
  </si>
  <si>
    <t>47.49%</t>
  </si>
  <si>
    <t>30.12%</t>
  </si>
  <si>
    <t>40.68%</t>
  </si>
  <si>
    <t>43.97%</t>
  </si>
  <si>
    <t>64.19%</t>
  </si>
  <si>
    <t>40.43%</t>
  </si>
  <si>
    <t>36.47%</t>
  </si>
  <si>
    <t>28.83%</t>
  </si>
  <si>
    <t>28.66%</t>
  </si>
  <si>
    <t>42.66%</t>
  </si>
  <si>
    <t>31.38%</t>
  </si>
  <si>
    <t>49.51%</t>
  </si>
  <si>
    <t>30.32%</t>
  </si>
  <si>
    <t>34.53%</t>
  </si>
  <si>
    <t>50.85%</t>
  </si>
  <si>
    <t>26.91%</t>
  </si>
  <si>
    <t>35.16%</t>
  </si>
  <si>
    <t>43.28%</t>
  </si>
  <si>
    <t>45.85%</t>
  </si>
  <si>
    <t>39.93%</t>
  </si>
  <si>
    <t>56.92%</t>
  </si>
  <si>
    <t>31.09%</t>
  </si>
  <si>
    <t>33.17%</t>
  </si>
  <si>
    <t>0</t>
  </si>
  <si>
    <t>NA</t>
  </si>
  <si>
    <t>Integrated EL Civics Enrollments Jul19-Dec19</t>
  </si>
  <si>
    <t>EL Civics Enrollments Jul19-Dec19</t>
  </si>
  <si>
    <t>IET Enrollments Jul19-Dec19</t>
  </si>
  <si>
    <t>Intensive Enrollments Jul19-Dec19</t>
  </si>
  <si>
    <t>Measurable Skills Gain Jul19-Dec19</t>
  </si>
  <si>
    <t>Total Enrollments Jul19-Dec19</t>
  </si>
  <si>
    <t>Credential Achievement (Contracted) Jan18-Jun18</t>
  </si>
  <si>
    <t>Employed/Enrolled 2nd - 4th Qtr After Exit (Contracted) Jan18-Jun18</t>
  </si>
  <si>
    <t>Credential Achievement (OCTAE) Jan18-Jun18</t>
  </si>
  <si>
    <t>Employed in 4th Qtr After Exit (OCTAE) Jan18-Jun18</t>
  </si>
  <si>
    <t>Employed/Enrolled in 2nd Qtr After Exit (Contracted) Jul18-Dec18</t>
  </si>
  <si>
    <t>Employed in 2nd Qtr After Exit (OCTAE) Jul18-Dec18</t>
  </si>
  <si>
    <t>Median Earnings in 2nd Qtr After Exit (OCTAE) Jul18-Dec18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</si>
</sst>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0"/>
      <color rgb="FFC00000"/>
      <name val="Calibri"/>
      <family val="2"/>
    </font>
    <font>
      <b/>
      <sz val="9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9" fillId="0" borderId="0"/>
  </cellStyleXfs>
  <cellXfs count="97">
    <xf numFmtId="0" fontId="0" fillId="0" borderId="0" xfId="0"/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4" fillId="0" borderId="0" xfId="0" applyFont="1" applyAlignment="1">
      <alignment horizontal="centerContinuous" wrapText="1"/>
    </xf>
    <xf numFmtId="0" fontId="0" fillId="0" borderId="0" xfId="0" applyFill="1"/>
    <xf numFmtId="0" fontId="8" fillId="2" borderId="3" xfId="0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centerContinuous"/>
    </xf>
    <xf numFmtId="0" fontId="10" fillId="2" borderId="2" xfId="0" applyFont="1" applyFill="1" applyBorder="1" applyAlignment="1">
      <alignment horizontal="left"/>
    </xf>
    <xf numFmtId="0" fontId="11" fillId="0" borderId="0" xfId="0" applyFont="1" applyAlignment="1">
      <alignment horizontal="centerContinuous" wrapText="1"/>
    </xf>
    <xf numFmtId="0" fontId="11" fillId="0" borderId="0" xfId="0" applyFont="1" applyAlignment="1">
      <alignment horizontal="left"/>
    </xf>
    <xf numFmtId="0" fontId="12" fillId="3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Continuous" wrapText="1"/>
    </xf>
    <xf numFmtId="0" fontId="5" fillId="2" borderId="3" xfId="0" applyFont="1" applyFill="1" applyBorder="1" applyAlignment="1">
      <alignment horizontal="centerContinuous" wrapText="1"/>
    </xf>
    <xf numFmtId="0" fontId="8" fillId="2" borderId="3" xfId="0" applyFont="1" applyFill="1" applyBorder="1" applyAlignment="1">
      <alignment horizontal="centerContinuous" wrapText="1"/>
    </xf>
    <xf numFmtId="0" fontId="8" fillId="2" borderId="7" xfId="0" applyFont="1" applyFill="1" applyBorder="1" applyAlignment="1">
      <alignment horizontal="centerContinuous" wrapText="1"/>
    </xf>
    <xf numFmtId="3" fontId="8" fillId="2" borderId="4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6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6" fillId="0" borderId="1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0" fillId="0" borderId="0" xfId="0" applyFont="1" applyFill="1"/>
    <xf numFmtId="0" fontId="11" fillId="0" borderId="4" xfId="0" applyFont="1" applyBorder="1" applyAlignment="1">
      <alignment horizontal="left"/>
    </xf>
    <xf numFmtId="0" fontId="5" fillId="2" borderId="11" xfId="0" applyFont="1" applyFill="1" applyBorder="1" applyAlignment="1">
      <alignment horizontal="center" wrapText="1"/>
    </xf>
    <xf numFmtId="0" fontId="4" fillId="0" borderId="8" xfId="0" applyFont="1" applyBorder="1" applyAlignment="1">
      <alignment vertical="center"/>
    </xf>
    <xf numFmtId="0" fontId="16" fillId="0" borderId="8" xfId="0" applyFont="1" applyFill="1" applyBorder="1" applyAlignment="1">
      <alignment horizontal="left" wrapText="1"/>
    </xf>
    <xf numFmtId="0" fontId="5" fillId="2" borderId="14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4" fillId="0" borderId="11" xfId="0" applyFont="1" applyBorder="1" applyAlignment="1">
      <alignment vertical="center"/>
    </xf>
    <xf numFmtId="0" fontId="16" fillId="0" borderId="11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8" fillId="2" borderId="18" xfId="0" applyFont="1" applyFill="1" applyBorder="1" applyAlignment="1">
      <alignment horizontal="centerContinuous" wrapText="1"/>
    </xf>
    <xf numFmtId="0" fontId="5" fillId="2" borderId="16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Continuous" wrapText="1"/>
    </xf>
    <xf numFmtId="0" fontId="5" fillId="2" borderId="7" xfId="0" applyFont="1" applyFill="1" applyBorder="1" applyAlignment="1">
      <alignment horizontal="centerContinuous" wrapText="1"/>
    </xf>
    <xf numFmtId="0" fontId="8" fillId="2" borderId="13" xfId="0" applyFont="1" applyFill="1" applyBorder="1" applyAlignment="1">
      <alignment horizontal="centerContinuous" wrapText="1"/>
    </xf>
    <xf numFmtId="0" fontId="8" fillId="2" borderId="13" xfId="0" applyFont="1" applyFill="1" applyBorder="1" applyAlignment="1">
      <alignment horizontal="centerContinuous"/>
    </xf>
    <xf numFmtId="0" fontId="5" fillId="2" borderId="7" xfId="0" applyFont="1" applyFill="1" applyBorder="1" applyAlignment="1">
      <alignment horizontal="centerContinuous"/>
    </xf>
    <xf numFmtId="0" fontId="5" fillId="2" borderId="13" xfId="0" applyFont="1" applyFill="1" applyBorder="1" applyAlignment="1">
      <alignment horizontal="centerContinuous"/>
    </xf>
    <xf numFmtId="0" fontId="8" fillId="2" borderId="4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0" fillId="0" borderId="4" xfId="0" applyFont="1" applyFill="1" applyBorder="1"/>
    <xf numFmtId="0" fontId="0" fillId="0" borderId="8" xfId="0" applyFont="1" applyFill="1" applyBorder="1"/>
    <xf numFmtId="0" fontId="10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right"/>
    </xf>
    <xf numFmtId="0" fontId="7" fillId="2" borderId="9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left"/>
    </xf>
    <xf numFmtId="3" fontId="0" fillId="0" borderId="14" xfId="0" applyNumberFormat="1" applyBorder="1" applyAlignment="1">
      <alignment horizontal="right"/>
    </xf>
    <xf numFmtId="3" fontId="7" fillId="4" borderId="15" xfId="0" applyNumberFormat="1" applyFon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7" fillId="4" borderId="6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3" fontId="7" fillId="2" borderId="6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7" fillId="4" borderId="6" xfId="0" applyFont="1" applyFill="1" applyBorder="1" applyAlignment="1">
      <alignment horizontal="right"/>
    </xf>
    <xf numFmtId="0" fontId="7" fillId="5" borderId="8" xfId="0" applyFont="1" applyFill="1" applyBorder="1" applyAlignment="1">
      <alignment horizontal="right"/>
    </xf>
    <xf numFmtId="0" fontId="7" fillId="6" borderId="8" xfId="0" applyFont="1" applyFill="1" applyBorder="1" applyAlignment="1">
      <alignment horizontal="right"/>
    </xf>
    <xf numFmtId="0" fontId="7" fillId="7" borderId="8" xfId="0" applyFont="1" applyFill="1" applyBorder="1" applyAlignment="1">
      <alignment horizontal="right"/>
    </xf>
    <xf numFmtId="0" fontId="7" fillId="5" borderId="9" xfId="0" applyFont="1" applyFill="1" applyBorder="1" applyAlignment="1">
      <alignment horizontal="right"/>
    </xf>
    <xf numFmtId="0" fontId="7" fillId="7" borderId="9" xfId="0" applyFont="1" applyFill="1" applyBorder="1" applyAlignment="1">
      <alignment horizontal="right"/>
    </xf>
    <xf numFmtId="10" fontId="7" fillId="0" borderId="14" xfId="0" applyNumberFormat="1" applyFont="1" applyFill="1" applyBorder="1" applyAlignment="1">
      <alignment horizontal="right"/>
    </xf>
    <xf numFmtId="10" fontId="7" fillId="2" borderId="15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10" fontId="7" fillId="0" borderId="1" xfId="0" applyNumberFormat="1" applyFont="1" applyFill="1" applyBorder="1" applyAlignment="1">
      <alignment horizontal="right"/>
    </xf>
    <xf numFmtId="10" fontId="7" fillId="2" borderId="6" xfId="0" applyNumberFormat="1" applyFont="1" applyFill="1" applyBorder="1" applyAlignment="1">
      <alignment horizontal="right"/>
    </xf>
    <xf numFmtId="49" fontId="7" fillId="6" borderId="8" xfId="0" applyNumberFormat="1" applyFont="1" applyFill="1" applyBorder="1" applyAlignment="1">
      <alignment horizontal="right"/>
    </xf>
    <xf numFmtId="49" fontId="7" fillId="7" borderId="8" xfId="0" applyNumberFormat="1" applyFont="1" applyFill="1" applyBorder="1" applyAlignment="1">
      <alignment horizontal="right"/>
    </xf>
    <xf numFmtId="49" fontId="7" fillId="5" borderId="8" xfId="0" applyNumberFormat="1" applyFont="1" applyFill="1" applyBorder="1" applyAlignment="1">
      <alignment horizontal="right"/>
    </xf>
    <xf numFmtId="49" fontId="7" fillId="6" borderId="9" xfId="0" applyNumberFormat="1" applyFont="1" applyFill="1" applyBorder="1" applyAlignment="1">
      <alignment horizontal="right"/>
    </xf>
    <xf numFmtId="49" fontId="7" fillId="0" borderId="14" xfId="0" applyNumberFormat="1" applyFont="1" applyFill="1" applyBorder="1" applyAlignment="1">
      <alignment horizontal="right"/>
    </xf>
    <xf numFmtId="49" fontId="7" fillId="2" borderId="15" xfId="0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49" fontId="7" fillId="8" borderId="8" xfId="0" applyNumberFormat="1" applyFont="1" applyFill="1" applyBorder="1" applyAlignment="1">
      <alignment horizontal="right"/>
    </xf>
    <xf numFmtId="49" fontId="7" fillId="5" borderId="9" xfId="0" applyNumberFormat="1" applyFont="1" applyFill="1" applyBorder="1" applyAlignment="1">
      <alignment horizontal="right"/>
    </xf>
    <xf numFmtId="49" fontId="7" fillId="7" borderId="9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49" fontId="7" fillId="0" borderId="8" xfId="0" applyNumberFormat="1" applyFont="1" applyFill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49" fontId="7" fillId="2" borderId="9" xfId="0" applyNumberFormat="1" applyFont="1" applyFill="1" applyBorder="1" applyAlignment="1">
      <alignment horizontal="right"/>
    </xf>
    <xf numFmtId="164" fontId="1" fillId="0" borderId="16" xfId="0" applyNumberFormat="1" applyFont="1" applyFill="1" applyBorder="1" applyAlignment="1">
      <alignment horizontal="right"/>
    </xf>
    <xf numFmtId="164" fontId="7" fillId="2" borderId="17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J41"/>
  <sheetViews>
    <sheetView tabSelected="1" zoomScaleNormal="100" workbookViewId="0">
      <selection activeCell="AQ1" sqref="AQ1"/>
    </sheetView>
  </sheetViews>
  <sheetFormatPr defaultRowHeight="14.4" x14ac:dyDescent="0.3"/>
  <cols>
    <col min="1" max="1" width="6.33203125" style="14" customWidth="1"/>
    <col min="2" max="2" width="15.109375" style="1" customWidth="1"/>
    <col min="3" max="3" width="8.109375" style="1" customWidth="1"/>
    <col min="4" max="4" width="30.88671875" style="1" customWidth="1"/>
    <col min="5" max="6" width="6.33203125" style="1" customWidth="1"/>
    <col min="7" max="7" width="7.44140625" customWidth="1"/>
    <col min="8" max="8" width="7.109375" customWidth="1"/>
    <col min="9" max="9" width="8.5546875" customWidth="1"/>
    <col min="10" max="10" width="8" customWidth="1"/>
    <col min="11" max="11" width="10.5546875" customWidth="1"/>
    <col min="12" max="12" width="7.44140625" customWidth="1"/>
    <col min="13" max="13" width="7.109375" customWidth="1"/>
    <col min="14" max="14" width="8.5546875" customWidth="1"/>
    <col min="15" max="15" width="8" customWidth="1"/>
    <col min="16" max="16" width="10.5546875" customWidth="1"/>
    <col min="17" max="17" width="7.44140625" customWidth="1"/>
    <col min="18" max="18" width="7.109375" customWidth="1"/>
    <col min="19" max="19" width="8.5546875" customWidth="1"/>
    <col min="20" max="20" width="8" customWidth="1"/>
    <col min="21" max="21" width="10.5546875" customWidth="1"/>
    <col min="22" max="22" width="7.44140625" customWidth="1"/>
    <col min="23" max="23" width="7.109375" customWidth="1"/>
    <col min="24" max="24" width="8.5546875" customWidth="1"/>
    <col min="25" max="25" width="8" customWidth="1"/>
    <col min="26" max="26" width="10.5546875" customWidth="1"/>
    <col min="27" max="27" width="7.44140625" customWidth="1"/>
    <col min="28" max="28" width="7.109375" customWidth="1"/>
    <col min="29" max="29" width="8.5546875" customWidth="1"/>
    <col min="30" max="30" width="8" customWidth="1"/>
    <col min="31" max="31" width="10.5546875" customWidth="1"/>
    <col min="32" max="32" width="7.109375" customWidth="1"/>
    <col min="33" max="35" width="8.5546875" customWidth="1"/>
    <col min="36" max="36" width="6.33203125" customWidth="1"/>
    <col min="37" max="37" width="7.5546875" customWidth="1"/>
    <col min="38" max="38" width="8.6640625" customWidth="1"/>
    <col min="39" max="40" width="8.5546875" customWidth="1"/>
    <col min="41" max="41" width="8.33203125" customWidth="1"/>
    <col min="42" max="42" width="6" customWidth="1"/>
    <col min="43" max="43" width="7.5546875" customWidth="1"/>
    <col min="44" max="44" width="8.6640625" customWidth="1"/>
    <col min="45" max="46" width="8.5546875" customWidth="1"/>
    <col min="47" max="47" width="8.33203125" customWidth="1"/>
    <col min="48" max="48" width="6" customWidth="1"/>
    <col min="49" max="49" width="7.5546875" customWidth="1"/>
    <col min="50" max="51" width="8.5546875" customWidth="1"/>
    <col min="52" max="52" width="9.109375" customWidth="1"/>
    <col min="53" max="53" width="8.33203125" customWidth="1"/>
    <col min="54" max="54" width="5.88671875" customWidth="1"/>
  </cols>
  <sheetData>
    <row r="1" spans="1:62" ht="24.6" x14ac:dyDescent="0.3">
      <c r="A1" s="12"/>
      <c r="B1" s="4"/>
      <c r="C1" s="4"/>
      <c r="D1" s="38"/>
      <c r="E1" s="44" t="s">
        <v>68</v>
      </c>
      <c r="F1" s="45"/>
      <c r="G1" s="49" t="s">
        <v>529</v>
      </c>
      <c r="H1" s="5"/>
      <c r="I1" s="5"/>
      <c r="J1" s="5"/>
      <c r="K1" s="48"/>
      <c r="L1" s="49" t="s">
        <v>524</v>
      </c>
      <c r="M1" s="5"/>
      <c r="N1" s="5"/>
      <c r="O1" s="5"/>
      <c r="P1" s="48"/>
      <c r="Q1" s="49" t="s">
        <v>525</v>
      </c>
      <c r="R1" s="5"/>
      <c r="S1" s="5"/>
      <c r="T1" s="5"/>
      <c r="U1" s="48"/>
      <c r="V1" s="49" t="s">
        <v>526</v>
      </c>
      <c r="W1" s="5"/>
      <c r="X1" s="5"/>
      <c r="Y1" s="5"/>
      <c r="Z1" s="48"/>
      <c r="AA1" s="49" t="s">
        <v>527</v>
      </c>
      <c r="AB1" s="5"/>
      <c r="AC1" s="5"/>
      <c r="AD1" s="5"/>
      <c r="AE1" s="48"/>
      <c r="AF1" s="49" t="s">
        <v>528</v>
      </c>
      <c r="AG1" s="5"/>
      <c r="AH1" s="5"/>
      <c r="AI1" s="5"/>
      <c r="AJ1" s="48"/>
      <c r="AK1" s="49" t="s">
        <v>530</v>
      </c>
      <c r="AL1" s="5"/>
      <c r="AM1" s="5"/>
      <c r="AN1" s="5"/>
      <c r="AO1" s="5"/>
      <c r="AP1" s="48"/>
      <c r="AQ1" s="47" t="s">
        <v>534</v>
      </c>
      <c r="AR1" s="10"/>
      <c r="AS1" s="10"/>
      <c r="AT1" s="10"/>
      <c r="AU1" s="10"/>
      <c r="AV1" s="11"/>
      <c r="AW1" s="46" t="s">
        <v>531</v>
      </c>
      <c r="AX1" s="10"/>
      <c r="AY1" s="10"/>
      <c r="AZ1" s="10"/>
      <c r="BA1" s="10"/>
      <c r="BB1" s="11"/>
    </row>
    <row r="2" spans="1:62" s="2" customFormat="1" ht="66" customHeight="1" x14ac:dyDescent="0.3">
      <c r="A2" s="20" t="s">
        <v>66</v>
      </c>
      <c r="B2" s="3" t="s">
        <v>0</v>
      </c>
      <c r="C2" s="3" t="s">
        <v>1</v>
      </c>
      <c r="D2" s="32" t="s">
        <v>2</v>
      </c>
      <c r="E2" s="50" t="s">
        <v>53</v>
      </c>
      <c r="F2" s="51" t="s">
        <v>52</v>
      </c>
      <c r="G2" s="35" t="s">
        <v>46</v>
      </c>
      <c r="H2" s="3" t="s">
        <v>56</v>
      </c>
      <c r="I2" s="3" t="s">
        <v>50</v>
      </c>
      <c r="J2" s="15" t="s">
        <v>67</v>
      </c>
      <c r="K2" s="7" t="s">
        <v>71</v>
      </c>
      <c r="L2" s="35" t="s">
        <v>46</v>
      </c>
      <c r="M2" s="3" t="s">
        <v>56</v>
      </c>
      <c r="N2" s="3" t="s">
        <v>50</v>
      </c>
      <c r="O2" s="15" t="s">
        <v>67</v>
      </c>
      <c r="P2" s="7" t="s">
        <v>71</v>
      </c>
      <c r="Q2" s="35" t="s">
        <v>46</v>
      </c>
      <c r="R2" s="3" t="s">
        <v>56</v>
      </c>
      <c r="S2" s="3" t="s">
        <v>50</v>
      </c>
      <c r="T2" s="15" t="s">
        <v>67</v>
      </c>
      <c r="U2" s="7" t="s">
        <v>71</v>
      </c>
      <c r="V2" s="35" t="s">
        <v>46</v>
      </c>
      <c r="W2" s="3" t="s">
        <v>56</v>
      </c>
      <c r="X2" s="3" t="s">
        <v>50</v>
      </c>
      <c r="Y2" s="15" t="s">
        <v>67</v>
      </c>
      <c r="Z2" s="7" t="s">
        <v>71</v>
      </c>
      <c r="AA2" s="35" t="s">
        <v>46</v>
      </c>
      <c r="AB2" s="3" t="s">
        <v>56</v>
      </c>
      <c r="AC2" s="3" t="s">
        <v>50</v>
      </c>
      <c r="AD2" s="15" t="s">
        <v>67</v>
      </c>
      <c r="AE2" s="7" t="s">
        <v>71</v>
      </c>
      <c r="AF2" s="35" t="s">
        <v>46</v>
      </c>
      <c r="AG2" s="3" t="s">
        <v>55</v>
      </c>
      <c r="AH2" s="3" t="s">
        <v>54</v>
      </c>
      <c r="AI2" s="3" t="s">
        <v>48</v>
      </c>
      <c r="AJ2" s="7" t="s">
        <v>47</v>
      </c>
      <c r="AK2" s="35" t="s">
        <v>46</v>
      </c>
      <c r="AL2" s="3" t="s">
        <v>69</v>
      </c>
      <c r="AM2" s="3" t="s">
        <v>57</v>
      </c>
      <c r="AN2" s="3" t="s">
        <v>70</v>
      </c>
      <c r="AO2" s="3" t="s">
        <v>48</v>
      </c>
      <c r="AP2" s="7" t="s">
        <v>47</v>
      </c>
      <c r="AQ2" s="35" t="s">
        <v>46</v>
      </c>
      <c r="AR2" s="3" t="s">
        <v>58</v>
      </c>
      <c r="AS2" s="3" t="s">
        <v>57</v>
      </c>
      <c r="AT2" s="3" t="s">
        <v>62</v>
      </c>
      <c r="AU2" s="3" t="s">
        <v>48</v>
      </c>
      <c r="AV2" s="7" t="s">
        <v>47</v>
      </c>
      <c r="AW2" s="35" t="s">
        <v>46</v>
      </c>
      <c r="AX2" s="3" t="s">
        <v>59</v>
      </c>
      <c r="AY2" s="3" t="s">
        <v>58</v>
      </c>
      <c r="AZ2" s="3" t="s">
        <v>64</v>
      </c>
      <c r="BA2" s="3" t="s">
        <v>48</v>
      </c>
      <c r="BB2" s="7" t="s">
        <v>47</v>
      </c>
    </row>
    <row r="3" spans="1:62" x14ac:dyDescent="0.3">
      <c r="A3" s="21">
        <v>1</v>
      </c>
      <c r="B3" s="22" t="s">
        <v>3</v>
      </c>
      <c r="C3" s="23">
        <v>502</v>
      </c>
      <c r="D3" s="39" t="s">
        <v>4</v>
      </c>
      <c r="E3" s="52">
        <f>COUNTIF(K3:BB3, "+p") + COUNTIF(K3:BB3, "MP")</f>
        <v>8</v>
      </c>
      <c r="F3" s="53">
        <f t="shared" ref="F3:F40" si="0">COUNTIF(K3:BB3,"-P")</f>
        <v>1</v>
      </c>
      <c r="G3" s="60">
        <v>1378</v>
      </c>
      <c r="H3" s="62">
        <v>689</v>
      </c>
      <c r="I3" s="62">
        <v>832</v>
      </c>
      <c r="J3" s="64" t="s">
        <v>95</v>
      </c>
      <c r="K3" s="69" t="s">
        <v>133</v>
      </c>
      <c r="L3" s="60">
        <v>50</v>
      </c>
      <c r="M3" s="62">
        <v>25</v>
      </c>
      <c r="N3" s="62">
        <v>73</v>
      </c>
      <c r="O3" s="64" t="s">
        <v>136</v>
      </c>
      <c r="P3" s="69" t="s">
        <v>133</v>
      </c>
      <c r="Q3" s="60">
        <v>118</v>
      </c>
      <c r="R3" s="62">
        <v>59</v>
      </c>
      <c r="S3" s="62">
        <v>248</v>
      </c>
      <c r="T3" s="64" t="s">
        <v>168</v>
      </c>
      <c r="U3" s="69" t="s">
        <v>133</v>
      </c>
      <c r="V3" s="60">
        <v>122</v>
      </c>
      <c r="W3" s="62">
        <v>61</v>
      </c>
      <c r="X3" s="62">
        <v>161</v>
      </c>
      <c r="Y3" s="64" t="s">
        <v>206</v>
      </c>
      <c r="Z3" s="69" t="s">
        <v>133</v>
      </c>
      <c r="AA3" s="60">
        <v>68</v>
      </c>
      <c r="AB3" s="62">
        <v>34</v>
      </c>
      <c r="AC3" s="62">
        <v>52</v>
      </c>
      <c r="AD3" s="64" t="s">
        <v>239</v>
      </c>
      <c r="AE3" s="69" t="s">
        <v>133</v>
      </c>
      <c r="AF3" s="74">
        <v>0.54110000000000003</v>
      </c>
      <c r="AG3" s="76">
        <v>225</v>
      </c>
      <c r="AH3" s="77">
        <v>0.27310000000000001</v>
      </c>
      <c r="AI3" s="77">
        <v>0.50470000000000004</v>
      </c>
      <c r="AJ3" s="79" t="s">
        <v>134</v>
      </c>
      <c r="AK3" s="83" t="s">
        <v>269</v>
      </c>
      <c r="AL3" s="76">
        <v>32</v>
      </c>
      <c r="AM3" s="76">
        <v>90</v>
      </c>
      <c r="AN3" s="85" t="s">
        <v>270</v>
      </c>
      <c r="AO3" s="85" t="s">
        <v>259</v>
      </c>
      <c r="AP3" s="80" t="s">
        <v>135</v>
      </c>
      <c r="AQ3" s="83" t="s">
        <v>338</v>
      </c>
      <c r="AR3" s="76">
        <v>205</v>
      </c>
      <c r="AS3" s="76">
        <v>414</v>
      </c>
      <c r="AT3" s="85" t="s">
        <v>339</v>
      </c>
      <c r="AU3" s="85" t="s">
        <v>374</v>
      </c>
      <c r="AV3" s="81" t="s">
        <v>133</v>
      </c>
      <c r="AW3" s="83" t="s">
        <v>408</v>
      </c>
      <c r="AX3" s="76">
        <v>334</v>
      </c>
      <c r="AY3" s="76">
        <v>386</v>
      </c>
      <c r="AZ3" s="85" t="s">
        <v>409</v>
      </c>
      <c r="BA3" s="85" t="s">
        <v>329</v>
      </c>
      <c r="BB3" s="80" t="s">
        <v>135</v>
      </c>
      <c r="BC3" s="9"/>
      <c r="BD3" s="9"/>
      <c r="BE3" s="9"/>
      <c r="BF3" s="9"/>
      <c r="BG3" s="9"/>
      <c r="BH3" s="9"/>
      <c r="BI3" s="9"/>
      <c r="BJ3" s="9"/>
    </row>
    <row r="4" spans="1:62" x14ac:dyDescent="0.3">
      <c r="A4" s="21">
        <v>2</v>
      </c>
      <c r="B4" s="22" t="s">
        <v>5</v>
      </c>
      <c r="C4" s="23">
        <v>526</v>
      </c>
      <c r="D4" s="39" t="s">
        <v>76</v>
      </c>
      <c r="E4" s="52">
        <f t="shared" ref="E4:E40" si="1">COUNTIF(K4:BB4, "+p") + COUNTIF(K4:BB4, "MP")</f>
        <v>5</v>
      </c>
      <c r="F4" s="53">
        <f t="shared" si="0"/>
        <v>4</v>
      </c>
      <c r="G4" s="60">
        <v>1704</v>
      </c>
      <c r="H4" s="62">
        <v>852</v>
      </c>
      <c r="I4" s="62">
        <v>540</v>
      </c>
      <c r="J4" s="64" t="s">
        <v>96</v>
      </c>
      <c r="K4" s="70" t="s">
        <v>134</v>
      </c>
      <c r="L4" s="60">
        <v>78</v>
      </c>
      <c r="M4" s="62">
        <v>39</v>
      </c>
      <c r="N4" s="62">
        <v>41</v>
      </c>
      <c r="O4" s="64" t="s">
        <v>137</v>
      </c>
      <c r="P4" s="69" t="s">
        <v>133</v>
      </c>
      <c r="Q4" s="60">
        <v>156</v>
      </c>
      <c r="R4" s="62">
        <v>78</v>
      </c>
      <c r="S4" s="62">
        <v>141</v>
      </c>
      <c r="T4" s="64" t="s">
        <v>169</v>
      </c>
      <c r="U4" s="69" t="s">
        <v>133</v>
      </c>
      <c r="V4" s="60">
        <v>97</v>
      </c>
      <c r="W4" s="62">
        <v>48.5</v>
      </c>
      <c r="X4" s="62">
        <v>20</v>
      </c>
      <c r="Y4" s="64" t="s">
        <v>207</v>
      </c>
      <c r="Z4" s="70" t="s">
        <v>134</v>
      </c>
      <c r="AA4" s="60">
        <v>80</v>
      </c>
      <c r="AB4" s="62">
        <v>40</v>
      </c>
      <c r="AC4" s="62">
        <v>4</v>
      </c>
      <c r="AD4" s="64" t="s">
        <v>156</v>
      </c>
      <c r="AE4" s="70" t="s">
        <v>134</v>
      </c>
      <c r="AF4" s="74">
        <v>0.56789999999999996</v>
      </c>
      <c r="AG4" s="76">
        <v>152</v>
      </c>
      <c r="AH4" s="77">
        <v>0.28149999999999997</v>
      </c>
      <c r="AI4" s="77">
        <v>0.49569999999999997</v>
      </c>
      <c r="AJ4" s="79" t="s">
        <v>134</v>
      </c>
      <c r="AK4" s="83" t="s">
        <v>269</v>
      </c>
      <c r="AL4" s="76">
        <v>33</v>
      </c>
      <c r="AM4" s="76">
        <v>64</v>
      </c>
      <c r="AN4" s="85" t="s">
        <v>271</v>
      </c>
      <c r="AO4" s="85" t="s">
        <v>303</v>
      </c>
      <c r="AP4" s="81" t="s">
        <v>133</v>
      </c>
      <c r="AQ4" s="83" t="s">
        <v>338</v>
      </c>
      <c r="AR4" s="76">
        <v>154</v>
      </c>
      <c r="AS4" s="76">
        <v>307</v>
      </c>
      <c r="AT4" s="85" t="s">
        <v>340</v>
      </c>
      <c r="AU4" s="85" t="s">
        <v>375</v>
      </c>
      <c r="AV4" s="81" t="s">
        <v>133</v>
      </c>
      <c r="AW4" s="83" t="s">
        <v>408</v>
      </c>
      <c r="AX4" s="76">
        <v>176</v>
      </c>
      <c r="AY4" s="76">
        <v>206</v>
      </c>
      <c r="AZ4" s="85" t="s">
        <v>410</v>
      </c>
      <c r="BA4" s="85" t="s">
        <v>444</v>
      </c>
      <c r="BB4" s="80" t="s">
        <v>135</v>
      </c>
      <c r="BC4" s="9"/>
      <c r="BD4" s="9"/>
      <c r="BE4" s="9"/>
      <c r="BF4" s="9"/>
      <c r="BG4" s="9"/>
      <c r="BH4" s="9"/>
      <c r="BI4" s="9"/>
      <c r="BJ4" s="9"/>
    </row>
    <row r="5" spans="1:62" x14ac:dyDescent="0.3">
      <c r="A5" s="21">
        <v>3</v>
      </c>
      <c r="B5" s="22" t="s">
        <v>6</v>
      </c>
      <c r="C5" s="23">
        <v>528</v>
      </c>
      <c r="D5" s="39" t="s">
        <v>7</v>
      </c>
      <c r="E5" s="52">
        <f t="shared" si="1"/>
        <v>5</v>
      </c>
      <c r="F5" s="53">
        <f t="shared" si="0"/>
        <v>4</v>
      </c>
      <c r="G5" s="60">
        <v>950</v>
      </c>
      <c r="H5" s="62">
        <v>475</v>
      </c>
      <c r="I5" s="62">
        <v>337</v>
      </c>
      <c r="J5" s="64" t="s">
        <v>97</v>
      </c>
      <c r="K5" s="70" t="s">
        <v>134</v>
      </c>
      <c r="L5" s="60">
        <v>30</v>
      </c>
      <c r="M5" s="62">
        <v>15</v>
      </c>
      <c r="N5" s="62">
        <v>11</v>
      </c>
      <c r="O5" s="64" t="s">
        <v>138</v>
      </c>
      <c r="P5" s="70" t="s">
        <v>134</v>
      </c>
      <c r="Q5" s="60">
        <v>48</v>
      </c>
      <c r="R5" s="62">
        <v>24</v>
      </c>
      <c r="S5" s="62">
        <v>126</v>
      </c>
      <c r="T5" s="64" t="s">
        <v>170</v>
      </c>
      <c r="U5" s="69" t="s">
        <v>133</v>
      </c>
      <c r="V5" s="60">
        <v>43</v>
      </c>
      <c r="W5" s="62">
        <v>21.5</v>
      </c>
      <c r="X5" s="62">
        <v>33</v>
      </c>
      <c r="Y5" s="64" t="s">
        <v>208</v>
      </c>
      <c r="Z5" s="69" t="s">
        <v>133</v>
      </c>
      <c r="AA5" s="60">
        <v>42</v>
      </c>
      <c r="AB5" s="62">
        <v>21</v>
      </c>
      <c r="AC5" s="62">
        <v>29</v>
      </c>
      <c r="AD5" s="64" t="s">
        <v>240</v>
      </c>
      <c r="AE5" s="69" t="s">
        <v>133</v>
      </c>
      <c r="AF5" s="74">
        <v>0.5716</v>
      </c>
      <c r="AG5" s="76">
        <v>94</v>
      </c>
      <c r="AH5" s="77">
        <v>0.27889999999999998</v>
      </c>
      <c r="AI5" s="77">
        <v>0.4879</v>
      </c>
      <c r="AJ5" s="79" t="s">
        <v>134</v>
      </c>
      <c r="AK5" s="83" t="s">
        <v>269</v>
      </c>
      <c r="AL5" s="76">
        <v>15</v>
      </c>
      <c r="AM5" s="76">
        <v>40</v>
      </c>
      <c r="AN5" s="85" t="s">
        <v>272</v>
      </c>
      <c r="AO5" s="85" t="s">
        <v>304</v>
      </c>
      <c r="AP5" s="81" t="s">
        <v>133</v>
      </c>
      <c r="AQ5" s="83" t="s">
        <v>338</v>
      </c>
      <c r="AR5" s="76">
        <v>70</v>
      </c>
      <c r="AS5" s="76">
        <v>181</v>
      </c>
      <c r="AT5" s="85" t="s">
        <v>166</v>
      </c>
      <c r="AU5" s="85" t="s">
        <v>376</v>
      </c>
      <c r="AV5" s="81" t="s">
        <v>133</v>
      </c>
      <c r="AW5" s="83" t="s">
        <v>408</v>
      </c>
      <c r="AX5" s="76">
        <v>109</v>
      </c>
      <c r="AY5" s="76">
        <v>139</v>
      </c>
      <c r="AZ5" s="85" t="s">
        <v>411</v>
      </c>
      <c r="BA5" s="85" t="s">
        <v>445</v>
      </c>
      <c r="BB5" s="79" t="s">
        <v>134</v>
      </c>
      <c r="BC5" s="9"/>
      <c r="BD5" s="9"/>
      <c r="BE5" s="9"/>
      <c r="BF5" s="9"/>
      <c r="BG5" s="9"/>
      <c r="BH5" s="9"/>
      <c r="BI5" s="9"/>
      <c r="BJ5" s="9"/>
    </row>
    <row r="6" spans="1:62" x14ac:dyDescent="0.3">
      <c r="A6" s="21">
        <v>4</v>
      </c>
      <c r="B6" s="22" t="s">
        <v>8</v>
      </c>
      <c r="C6" s="23">
        <v>533</v>
      </c>
      <c r="D6" s="39" t="s">
        <v>10</v>
      </c>
      <c r="E6" s="52">
        <f t="shared" si="1"/>
        <v>6</v>
      </c>
      <c r="F6" s="53">
        <f t="shared" si="0"/>
        <v>3</v>
      </c>
      <c r="G6" s="60">
        <v>705</v>
      </c>
      <c r="H6" s="62">
        <v>352.5</v>
      </c>
      <c r="I6" s="62">
        <v>241</v>
      </c>
      <c r="J6" s="64" t="s">
        <v>98</v>
      </c>
      <c r="K6" s="70" t="s">
        <v>134</v>
      </c>
      <c r="L6" s="60">
        <v>13</v>
      </c>
      <c r="M6" s="62">
        <v>6.5</v>
      </c>
      <c r="N6" s="62">
        <v>13</v>
      </c>
      <c r="O6" s="64" t="s">
        <v>139</v>
      </c>
      <c r="P6" s="69" t="s">
        <v>133</v>
      </c>
      <c r="Q6" s="60">
        <v>5</v>
      </c>
      <c r="R6" s="62">
        <v>2.5</v>
      </c>
      <c r="S6" s="62">
        <v>63</v>
      </c>
      <c r="T6" s="64" t="s">
        <v>171</v>
      </c>
      <c r="U6" s="69" t="s">
        <v>133</v>
      </c>
      <c r="V6" s="60">
        <v>38</v>
      </c>
      <c r="W6" s="62">
        <v>19</v>
      </c>
      <c r="X6" s="62">
        <v>17</v>
      </c>
      <c r="Y6" s="64" t="s">
        <v>209</v>
      </c>
      <c r="Z6" s="70" t="s">
        <v>134</v>
      </c>
      <c r="AA6" s="60">
        <v>28</v>
      </c>
      <c r="AB6" s="62">
        <v>14</v>
      </c>
      <c r="AC6" s="62">
        <v>16</v>
      </c>
      <c r="AD6" s="64" t="s">
        <v>241</v>
      </c>
      <c r="AE6" s="69" t="s">
        <v>133</v>
      </c>
      <c r="AF6" s="74">
        <v>0.57440000000000002</v>
      </c>
      <c r="AG6" s="76">
        <v>102</v>
      </c>
      <c r="AH6" s="77">
        <v>0.42149999999999999</v>
      </c>
      <c r="AI6" s="77">
        <v>0.73380000000000001</v>
      </c>
      <c r="AJ6" s="79" t="s">
        <v>134</v>
      </c>
      <c r="AK6" s="83" t="s">
        <v>269</v>
      </c>
      <c r="AL6" s="76">
        <v>11</v>
      </c>
      <c r="AM6" s="76">
        <v>18</v>
      </c>
      <c r="AN6" s="85" t="s">
        <v>273</v>
      </c>
      <c r="AO6" s="85" t="s">
        <v>305</v>
      </c>
      <c r="AP6" s="81" t="s">
        <v>133</v>
      </c>
      <c r="AQ6" s="83" t="s">
        <v>338</v>
      </c>
      <c r="AR6" s="76">
        <v>70</v>
      </c>
      <c r="AS6" s="76">
        <v>160</v>
      </c>
      <c r="AT6" s="85" t="s">
        <v>341</v>
      </c>
      <c r="AU6" s="85" t="s">
        <v>377</v>
      </c>
      <c r="AV6" s="81" t="s">
        <v>133</v>
      </c>
      <c r="AW6" s="83" t="s">
        <v>408</v>
      </c>
      <c r="AX6" s="76">
        <v>37</v>
      </c>
      <c r="AY6" s="76">
        <v>40</v>
      </c>
      <c r="AZ6" s="85" t="s">
        <v>224</v>
      </c>
      <c r="BA6" s="85" t="s">
        <v>446</v>
      </c>
      <c r="BB6" s="81" t="s">
        <v>133</v>
      </c>
      <c r="BC6" s="9"/>
      <c r="BD6" s="9"/>
      <c r="BE6" s="9"/>
      <c r="BF6" s="9"/>
      <c r="BG6" s="9"/>
      <c r="BH6" s="9"/>
      <c r="BI6" s="9"/>
      <c r="BJ6" s="9"/>
    </row>
    <row r="7" spans="1:62" x14ac:dyDescent="0.3">
      <c r="A7" s="21">
        <v>4</v>
      </c>
      <c r="B7" s="22" t="s">
        <v>8</v>
      </c>
      <c r="C7" s="23">
        <v>540</v>
      </c>
      <c r="D7" s="39" t="s">
        <v>9</v>
      </c>
      <c r="E7" s="52">
        <f t="shared" si="1"/>
        <v>5</v>
      </c>
      <c r="F7" s="53">
        <f t="shared" si="0"/>
        <v>4</v>
      </c>
      <c r="G7" s="60">
        <v>1420</v>
      </c>
      <c r="H7" s="62">
        <v>710</v>
      </c>
      <c r="I7" s="62">
        <v>487</v>
      </c>
      <c r="J7" s="64" t="s">
        <v>99</v>
      </c>
      <c r="K7" s="70" t="s">
        <v>134</v>
      </c>
      <c r="L7" s="60">
        <v>17</v>
      </c>
      <c r="M7" s="62">
        <v>8.5</v>
      </c>
      <c r="N7" s="62">
        <v>9</v>
      </c>
      <c r="O7" s="64" t="s">
        <v>140</v>
      </c>
      <c r="P7" s="69" t="s">
        <v>133</v>
      </c>
      <c r="Q7" s="60">
        <v>17</v>
      </c>
      <c r="R7" s="62">
        <v>8.5</v>
      </c>
      <c r="S7" s="62">
        <v>31</v>
      </c>
      <c r="T7" s="64" t="s">
        <v>172</v>
      </c>
      <c r="U7" s="69" t="s">
        <v>133</v>
      </c>
      <c r="V7" s="60">
        <v>90</v>
      </c>
      <c r="W7" s="62">
        <v>45</v>
      </c>
      <c r="X7" s="62">
        <v>22</v>
      </c>
      <c r="Y7" s="64" t="s">
        <v>210</v>
      </c>
      <c r="Z7" s="70" t="s">
        <v>134</v>
      </c>
      <c r="AA7" s="60">
        <v>32</v>
      </c>
      <c r="AB7" s="62">
        <v>16</v>
      </c>
      <c r="AC7" s="62">
        <v>9</v>
      </c>
      <c r="AD7" s="64" t="s">
        <v>242</v>
      </c>
      <c r="AE7" s="70" t="s">
        <v>134</v>
      </c>
      <c r="AF7" s="74">
        <v>0.57169999999999999</v>
      </c>
      <c r="AG7" s="76">
        <v>91</v>
      </c>
      <c r="AH7" s="77">
        <v>0.18690000000000001</v>
      </c>
      <c r="AI7" s="77">
        <v>0.32679999999999998</v>
      </c>
      <c r="AJ7" s="79" t="s">
        <v>134</v>
      </c>
      <c r="AK7" s="83" t="s">
        <v>269</v>
      </c>
      <c r="AL7" s="76">
        <v>19</v>
      </c>
      <c r="AM7" s="76">
        <v>45</v>
      </c>
      <c r="AN7" s="85" t="s">
        <v>274</v>
      </c>
      <c r="AO7" s="85" t="s">
        <v>306</v>
      </c>
      <c r="AP7" s="81" t="s">
        <v>133</v>
      </c>
      <c r="AQ7" s="83" t="s">
        <v>338</v>
      </c>
      <c r="AR7" s="76">
        <v>123</v>
      </c>
      <c r="AS7" s="76">
        <v>210</v>
      </c>
      <c r="AT7" s="85" t="s">
        <v>342</v>
      </c>
      <c r="AU7" s="85" t="s">
        <v>378</v>
      </c>
      <c r="AV7" s="81" t="s">
        <v>133</v>
      </c>
      <c r="AW7" s="83" t="s">
        <v>408</v>
      </c>
      <c r="AX7" s="76">
        <v>144</v>
      </c>
      <c r="AY7" s="76">
        <v>168</v>
      </c>
      <c r="AZ7" s="85" t="s">
        <v>412</v>
      </c>
      <c r="BA7" s="85" t="s">
        <v>161</v>
      </c>
      <c r="BB7" s="80" t="s">
        <v>135</v>
      </c>
      <c r="BC7" s="9"/>
      <c r="BD7" s="9"/>
      <c r="BE7" s="9"/>
      <c r="BF7" s="9"/>
      <c r="BG7" s="9"/>
      <c r="BH7" s="9"/>
      <c r="BI7" s="9"/>
      <c r="BJ7" s="9"/>
    </row>
    <row r="8" spans="1:62" x14ac:dyDescent="0.3">
      <c r="A8" s="28">
        <v>4</v>
      </c>
      <c r="B8" s="29" t="s">
        <v>8</v>
      </c>
      <c r="C8" s="23">
        <v>541</v>
      </c>
      <c r="D8" s="39" t="s">
        <v>77</v>
      </c>
      <c r="E8" s="52">
        <f t="shared" si="1"/>
        <v>3</v>
      </c>
      <c r="F8" s="53">
        <f t="shared" si="0"/>
        <v>6</v>
      </c>
      <c r="G8" s="60">
        <v>397</v>
      </c>
      <c r="H8" s="62">
        <v>198.5</v>
      </c>
      <c r="I8" s="62">
        <v>104</v>
      </c>
      <c r="J8" s="64" t="s">
        <v>100</v>
      </c>
      <c r="K8" s="70" t="s">
        <v>134</v>
      </c>
      <c r="L8" s="60">
        <v>3</v>
      </c>
      <c r="M8" s="62">
        <v>1.5</v>
      </c>
      <c r="N8" s="62">
        <v>0</v>
      </c>
      <c r="O8" s="64">
        <v>0</v>
      </c>
      <c r="P8" s="70" t="s">
        <v>134</v>
      </c>
      <c r="Q8" s="60">
        <v>3</v>
      </c>
      <c r="R8" s="62">
        <v>1.5</v>
      </c>
      <c r="S8" s="62">
        <v>28</v>
      </c>
      <c r="T8" s="64" t="s">
        <v>173</v>
      </c>
      <c r="U8" s="69" t="s">
        <v>133</v>
      </c>
      <c r="V8" s="60">
        <v>28</v>
      </c>
      <c r="W8" s="62">
        <v>14</v>
      </c>
      <c r="X8" s="62">
        <v>0</v>
      </c>
      <c r="Y8" s="64">
        <v>0</v>
      </c>
      <c r="Z8" s="70" t="s">
        <v>134</v>
      </c>
      <c r="AA8" s="60">
        <v>18</v>
      </c>
      <c r="AB8" s="62">
        <v>9</v>
      </c>
      <c r="AC8" s="62">
        <v>1</v>
      </c>
      <c r="AD8" s="64" t="s">
        <v>243</v>
      </c>
      <c r="AE8" s="70" t="s">
        <v>134</v>
      </c>
      <c r="AF8" s="74">
        <v>0.57040000000000002</v>
      </c>
      <c r="AG8" s="76">
        <v>15</v>
      </c>
      <c r="AH8" s="77">
        <v>0.14419999999999999</v>
      </c>
      <c r="AI8" s="77">
        <v>0.25280000000000002</v>
      </c>
      <c r="AJ8" s="79" t="s">
        <v>134</v>
      </c>
      <c r="AK8" s="83" t="s">
        <v>269</v>
      </c>
      <c r="AL8" s="76">
        <v>4</v>
      </c>
      <c r="AM8" s="76">
        <v>13</v>
      </c>
      <c r="AN8" s="85" t="s">
        <v>275</v>
      </c>
      <c r="AO8" s="85" t="s">
        <v>307</v>
      </c>
      <c r="AP8" s="79" t="s">
        <v>134</v>
      </c>
      <c r="AQ8" s="83" t="s">
        <v>338</v>
      </c>
      <c r="AR8" s="76">
        <v>11</v>
      </c>
      <c r="AS8" s="76">
        <v>18</v>
      </c>
      <c r="AT8" s="85" t="s">
        <v>273</v>
      </c>
      <c r="AU8" s="85" t="s">
        <v>379</v>
      </c>
      <c r="AV8" s="81" t="s">
        <v>133</v>
      </c>
      <c r="AW8" s="83" t="s">
        <v>408</v>
      </c>
      <c r="AX8" s="76">
        <v>54</v>
      </c>
      <c r="AY8" s="76">
        <v>61</v>
      </c>
      <c r="AZ8" s="85" t="s">
        <v>413</v>
      </c>
      <c r="BA8" s="85" t="s">
        <v>194</v>
      </c>
      <c r="BB8" s="81" t="s">
        <v>133</v>
      </c>
      <c r="BC8" s="9"/>
      <c r="BD8" s="9"/>
      <c r="BE8" s="9"/>
      <c r="BF8" s="9"/>
      <c r="BG8" s="9"/>
      <c r="BH8" s="9"/>
      <c r="BI8" s="9"/>
      <c r="BJ8" s="9"/>
    </row>
    <row r="9" spans="1:62" x14ac:dyDescent="0.3">
      <c r="A9" s="28">
        <v>4</v>
      </c>
      <c r="B9" s="29" t="s">
        <v>8</v>
      </c>
      <c r="C9" s="24">
        <v>546</v>
      </c>
      <c r="D9" s="39" t="s">
        <v>92</v>
      </c>
      <c r="E9" s="52">
        <f t="shared" si="1"/>
        <v>4</v>
      </c>
      <c r="F9" s="53">
        <f t="shared" si="0"/>
        <v>5</v>
      </c>
      <c r="G9" s="60">
        <v>2799</v>
      </c>
      <c r="H9" s="62">
        <v>1399.5</v>
      </c>
      <c r="I9" s="62">
        <v>1447</v>
      </c>
      <c r="J9" s="64" t="s">
        <v>101</v>
      </c>
      <c r="K9" s="71" t="s">
        <v>135</v>
      </c>
      <c r="L9" s="60">
        <v>69</v>
      </c>
      <c r="M9" s="62">
        <v>34.5</v>
      </c>
      <c r="N9" s="62">
        <v>12</v>
      </c>
      <c r="O9" s="64" t="s">
        <v>141</v>
      </c>
      <c r="P9" s="70" t="s">
        <v>134</v>
      </c>
      <c r="Q9" s="60">
        <v>69</v>
      </c>
      <c r="R9" s="62">
        <v>34.5</v>
      </c>
      <c r="S9" s="62">
        <v>890</v>
      </c>
      <c r="T9" s="64" t="s">
        <v>174</v>
      </c>
      <c r="U9" s="69" t="s">
        <v>133</v>
      </c>
      <c r="V9" s="60">
        <v>145</v>
      </c>
      <c r="W9" s="62">
        <v>72.5</v>
      </c>
      <c r="X9" s="62">
        <v>41</v>
      </c>
      <c r="Y9" s="64" t="s">
        <v>211</v>
      </c>
      <c r="Z9" s="70" t="s">
        <v>134</v>
      </c>
      <c r="AA9" s="60">
        <v>124</v>
      </c>
      <c r="AB9" s="62">
        <v>62</v>
      </c>
      <c r="AC9" s="62">
        <v>37</v>
      </c>
      <c r="AD9" s="64" t="s">
        <v>244</v>
      </c>
      <c r="AE9" s="70" t="s">
        <v>134</v>
      </c>
      <c r="AF9" s="74">
        <v>0.57240000000000002</v>
      </c>
      <c r="AG9" s="76">
        <v>266</v>
      </c>
      <c r="AH9" s="77">
        <v>0.18360000000000001</v>
      </c>
      <c r="AI9" s="77">
        <v>0.32069999999999999</v>
      </c>
      <c r="AJ9" s="79" t="s">
        <v>134</v>
      </c>
      <c r="AK9" s="83" t="s">
        <v>269</v>
      </c>
      <c r="AL9" s="76">
        <v>40</v>
      </c>
      <c r="AM9" s="76">
        <v>99</v>
      </c>
      <c r="AN9" s="85" t="s">
        <v>276</v>
      </c>
      <c r="AO9" s="85" t="s">
        <v>308</v>
      </c>
      <c r="AP9" s="81" t="s">
        <v>133</v>
      </c>
      <c r="AQ9" s="83" t="s">
        <v>338</v>
      </c>
      <c r="AR9" s="76">
        <v>143</v>
      </c>
      <c r="AS9" s="76">
        <v>744</v>
      </c>
      <c r="AT9" s="85" t="s">
        <v>343</v>
      </c>
      <c r="AU9" s="85" t="s">
        <v>380</v>
      </c>
      <c r="AV9" s="79" t="s">
        <v>134</v>
      </c>
      <c r="AW9" s="83" t="s">
        <v>408</v>
      </c>
      <c r="AX9" s="76">
        <v>224</v>
      </c>
      <c r="AY9" s="76">
        <v>259</v>
      </c>
      <c r="AZ9" s="85" t="s">
        <v>414</v>
      </c>
      <c r="BA9" s="85" t="s">
        <v>447</v>
      </c>
      <c r="BB9" s="80" t="s">
        <v>135</v>
      </c>
      <c r="BC9" s="9"/>
      <c r="BD9" s="9"/>
      <c r="BE9" s="9"/>
      <c r="BF9" s="9"/>
      <c r="BG9" s="9"/>
      <c r="BH9" s="9"/>
      <c r="BI9" s="9"/>
      <c r="BJ9" s="9"/>
    </row>
    <row r="10" spans="1:62" x14ac:dyDescent="0.3">
      <c r="A10" s="21">
        <v>4</v>
      </c>
      <c r="B10" s="22" t="s">
        <v>8</v>
      </c>
      <c r="C10" s="23">
        <v>547</v>
      </c>
      <c r="D10" s="39" t="s">
        <v>93</v>
      </c>
      <c r="E10" s="52">
        <f t="shared" si="1"/>
        <v>2</v>
      </c>
      <c r="F10" s="53">
        <f t="shared" si="0"/>
        <v>4</v>
      </c>
      <c r="G10" s="60">
        <v>1098</v>
      </c>
      <c r="H10" s="62">
        <v>549</v>
      </c>
      <c r="I10" s="62">
        <v>715</v>
      </c>
      <c r="J10" s="64" t="s">
        <v>102</v>
      </c>
      <c r="K10" s="69" t="s">
        <v>133</v>
      </c>
      <c r="L10" s="60">
        <v>30</v>
      </c>
      <c r="M10" s="62">
        <v>15</v>
      </c>
      <c r="N10" s="62">
        <v>0</v>
      </c>
      <c r="O10" s="64">
        <v>0</v>
      </c>
      <c r="P10" s="70" t="s">
        <v>134</v>
      </c>
      <c r="Q10" s="60">
        <v>200</v>
      </c>
      <c r="R10" s="62">
        <v>100</v>
      </c>
      <c r="S10" s="62">
        <v>648</v>
      </c>
      <c r="T10" s="64" t="s">
        <v>175</v>
      </c>
      <c r="U10" s="69" t="s">
        <v>133</v>
      </c>
      <c r="V10" s="60">
        <v>40</v>
      </c>
      <c r="W10" s="62">
        <v>20</v>
      </c>
      <c r="X10" s="62">
        <v>0</v>
      </c>
      <c r="Y10" s="64">
        <v>0</v>
      </c>
      <c r="Z10" s="70" t="s">
        <v>134</v>
      </c>
      <c r="AA10" s="60">
        <v>40</v>
      </c>
      <c r="AB10" s="62">
        <v>20</v>
      </c>
      <c r="AC10" s="62">
        <v>6</v>
      </c>
      <c r="AD10" s="64" t="s">
        <v>245</v>
      </c>
      <c r="AE10" s="70" t="s">
        <v>134</v>
      </c>
      <c r="AF10" s="74">
        <v>0.57579999999999998</v>
      </c>
      <c r="AG10" s="76">
        <v>116</v>
      </c>
      <c r="AH10" s="77">
        <v>0.16220000000000001</v>
      </c>
      <c r="AI10" s="77">
        <v>0.28179999999999999</v>
      </c>
      <c r="AJ10" s="79" t="s">
        <v>134</v>
      </c>
      <c r="AK10" s="83" t="s">
        <v>269</v>
      </c>
      <c r="AL10" s="76">
        <v>0</v>
      </c>
      <c r="AM10" s="76">
        <v>0</v>
      </c>
      <c r="AN10" s="85" t="s">
        <v>522</v>
      </c>
      <c r="AO10" s="85" t="s">
        <v>522</v>
      </c>
      <c r="AP10" s="87" t="s">
        <v>523</v>
      </c>
      <c r="AQ10" s="83" t="s">
        <v>338</v>
      </c>
      <c r="AR10" s="76">
        <v>0</v>
      </c>
      <c r="AS10" s="76">
        <v>0</v>
      </c>
      <c r="AT10" s="85" t="s">
        <v>522</v>
      </c>
      <c r="AU10" s="85" t="s">
        <v>522</v>
      </c>
      <c r="AV10" s="87" t="s">
        <v>523</v>
      </c>
      <c r="AW10" s="83" t="s">
        <v>408</v>
      </c>
      <c r="AX10" s="76">
        <v>0</v>
      </c>
      <c r="AY10" s="76">
        <v>0</v>
      </c>
      <c r="AZ10" s="85" t="s">
        <v>522</v>
      </c>
      <c r="BA10" s="85" t="s">
        <v>522</v>
      </c>
      <c r="BB10" s="87" t="s">
        <v>523</v>
      </c>
      <c r="BC10" s="9"/>
      <c r="BD10" s="9"/>
      <c r="BE10" s="9"/>
      <c r="BF10" s="9"/>
      <c r="BG10" s="9"/>
      <c r="BH10" s="9"/>
      <c r="BI10" s="9"/>
      <c r="BJ10" s="9"/>
    </row>
    <row r="11" spans="1:62" x14ac:dyDescent="0.3">
      <c r="A11" s="21">
        <v>5</v>
      </c>
      <c r="B11" s="22" t="s">
        <v>11</v>
      </c>
      <c r="C11" s="23">
        <v>538</v>
      </c>
      <c r="D11" s="39" t="s">
        <v>78</v>
      </c>
      <c r="E11" s="52">
        <f t="shared" si="1"/>
        <v>4</v>
      </c>
      <c r="F11" s="53">
        <f t="shared" si="0"/>
        <v>5</v>
      </c>
      <c r="G11" s="60">
        <v>6607</v>
      </c>
      <c r="H11" s="62">
        <v>3303.5</v>
      </c>
      <c r="I11" s="62">
        <v>3515</v>
      </c>
      <c r="J11" s="64" t="s">
        <v>103</v>
      </c>
      <c r="K11" s="69" t="s">
        <v>133</v>
      </c>
      <c r="L11" s="60">
        <v>120</v>
      </c>
      <c r="M11" s="62">
        <v>60</v>
      </c>
      <c r="N11" s="62">
        <v>16</v>
      </c>
      <c r="O11" s="64" t="s">
        <v>142</v>
      </c>
      <c r="P11" s="70" t="s">
        <v>134</v>
      </c>
      <c r="Q11" s="60">
        <v>364</v>
      </c>
      <c r="R11" s="62">
        <v>182</v>
      </c>
      <c r="S11" s="62">
        <v>351</v>
      </c>
      <c r="T11" s="64" t="s">
        <v>176</v>
      </c>
      <c r="U11" s="69" t="s">
        <v>133</v>
      </c>
      <c r="V11" s="60">
        <v>332</v>
      </c>
      <c r="W11" s="62">
        <v>166</v>
      </c>
      <c r="X11" s="62">
        <v>156</v>
      </c>
      <c r="Y11" s="64" t="s">
        <v>212</v>
      </c>
      <c r="Z11" s="70" t="s">
        <v>134</v>
      </c>
      <c r="AA11" s="60">
        <v>397</v>
      </c>
      <c r="AB11" s="62">
        <v>198.5</v>
      </c>
      <c r="AC11" s="62">
        <v>131</v>
      </c>
      <c r="AD11" s="64" t="s">
        <v>246</v>
      </c>
      <c r="AE11" s="70" t="s">
        <v>134</v>
      </c>
      <c r="AF11" s="74">
        <v>0.5706</v>
      </c>
      <c r="AG11" s="76">
        <v>601</v>
      </c>
      <c r="AH11" s="77">
        <v>0.17100000000000001</v>
      </c>
      <c r="AI11" s="77">
        <v>0.29970000000000002</v>
      </c>
      <c r="AJ11" s="79" t="s">
        <v>134</v>
      </c>
      <c r="AK11" s="83" t="s">
        <v>269</v>
      </c>
      <c r="AL11" s="76">
        <v>55</v>
      </c>
      <c r="AM11" s="76">
        <v>144</v>
      </c>
      <c r="AN11" s="85" t="s">
        <v>277</v>
      </c>
      <c r="AO11" s="85" t="s">
        <v>309</v>
      </c>
      <c r="AP11" s="81" t="s">
        <v>133</v>
      </c>
      <c r="AQ11" s="83" t="s">
        <v>338</v>
      </c>
      <c r="AR11" s="76">
        <v>399</v>
      </c>
      <c r="AS11" s="76">
        <v>1525</v>
      </c>
      <c r="AT11" s="85" t="s">
        <v>344</v>
      </c>
      <c r="AU11" s="85" t="s">
        <v>381</v>
      </c>
      <c r="AV11" s="79" t="s">
        <v>134</v>
      </c>
      <c r="AW11" s="83" t="s">
        <v>408</v>
      </c>
      <c r="AX11" s="76">
        <v>620</v>
      </c>
      <c r="AY11" s="76">
        <v>724</v>
      </c>
      <c r="AZ11" s="85" t="s">
        <v>415</v>
      </c>
      <c r="BA11" s="85" t="s">
        <v>448</v>
      </c>
      <c r="BB11" s="80" t="s">
        <v>135</v>
      </c>
      <c r="BC11" s="9"/>
      <c r="BD11" s="9"/>
      <c r="BE11" s="9"/>
      <c r="BF11" s="9"/>
      <c r="BG11" s="9"/>
      <c r="BH11" s="9"/>
      <c r="BI11" s="9"/>
      <c r="BJ11" s="9"/>
    </row>
    <row r="12" spans="1:62" x14ac:dyDescent="0.3">
      <c r="A12" s="21">
        <v>6</v>
      </c>
      <c r="B12" s="22" t="s">
        <v>12</v>
      </c>
      <c r="C12" s="23">
        <v>509</v>
      </c>
      <c r="D12" s="39" t="s">
        <v>79</v>
      </c>
      <c r="E12" s="52">
        <f t="shared" si="1"/>
        <v>7</v>
      </c>
      <c r="F12" s="53">
        <f t="shared" si="0"/>
        <v>2</v>
      </c>
      <c r="G12" s="60">
        <v>8986</v>
      </c>
      <c r="H12" s="62">
        <v>4493</v>
      </c>
      <c r="I12" s="62">
        <v>5083</v>
      </c>
      <c r="J12" s="64" t="s">
        <v>104</v>
      </c>
      <c r="K12" s="69" t="s">
        <v>133</v>
      </c>
      <c r="L12" s="60">
        <v>251</v>
      </c>
      <c r="M12" s="62">
        <v>125.5</v>
      </c>
      <c r="N12" s="62">
        <v>195</v>
      </c>
      <c r="O12" s="64" t="s">
        <v>143</v>
      </c>
      <c r="P12" s="69" t="s">
        <v>133</v>
      </c>
      <c r="Q12" s="60">
        <v>251</v>
      </c>
      <c r="R12" s="62">
        <v>125.5</v>
      </c>
      <c r="S12" s="62">
        <v>374</v>
      </c>
      <c r="T12" s="64" t="s">
        <v>177</v>
      </c>
      <c r="U12" s="69" t="s">
        <v>133</v>
      </c>
      <c r="V12" s="60">
        <v>461</v>
      </c>
      <c r="W12" s="62">
        <v>230.5</v>
      </c>
      <c r="X12" s="62">
        <v>337</v>
      </c>
      <c r="Y12" s="64" t="s">
        <v>213</v>
      </c>
      <c r="Z12" s="69" t="s">
        <v>133</v>
      </c>
      <c r="AA12" s="60">
        <v>373</v>
      </c>
      <c r="AB12" s="62">
        <v>186.5</v>
      </c>
      <c r="AC12" s="62">
        <v>435</v>
      </c>
      <c r="AD12" s="64" t="s">
        <v>247</v>
      </c>
      <c r="AE12" s="69" t="s">
        <v>133</v>
      </c>
      <c r="AF12" s="74">
        <v>0.56910000000000005</v>
      </c>
      <c r="AG12" s="76">
        <v>676</v>
      </c>
      <c r="AH12" s="77">
        <v>0.1331</v>
      </c>
      <c r="AI12" s="77">
        <v>0.2339</v>
      </c>
      <c r="AJ12" s="79" t="s">
        <v>134</v>
      </c>
      <c r="AK12" s="83" t="s">
        <v>269</v>
      </c>
      <c r="AL12" s="76">
        <v>79</v>
      </c>
      <c r="AM12" s="76">
        <v>226</v>
      </c>
      <c r="AN12" s="85" t="s">
        <v>278</v>
      </c>
      <c r="AO12" s="85" t="s">
        <v>310</v>
      </c>
      <c r="AP12" s="80" t="s">
        <v>135</v>
      </c>
      <c r="AQ12" s="83" t="s">
        <v>338</v>
      </c>
      <c r="AR12" s="76">
        <v>853</v>
      </c>
      <c r="AS12" s="76">
        <v>3213</v>
      </c>
      <c r="AT12" s="85" t="s">
        <v>345</v>
      </c>
      <c r="AU12" s="85" t="s">
        <v>382</v>
      </c>
      <c r="AV12" s="79" t="s">
        <v>134</v>
      </c>
      <c r="AW12" s="83" t="s">
        <v>408</v>
      </c>
      <c r="AX12" s="76">
        <v>997</v>
      </c>
      <c r="AY12" s="76">
        <v>1167</v>
      </c>
      <c r="AZ12" s="85" t="s">
        <v>416</v>
      </c>
      <c r="BA12" s="85" t="s">
        <v>444</v>
      </c>
      <c r="BB12" s="80" t="s">
        <v>135</v>
      </c>
      <c r="BC12" s="9"/>
      <c r="BD12" s="9"/>
      <c r="BE12" s="9"/>
      <c r="BF12" s="9"/>
      <c r="BG12" s="9"/>
      <c r="BH12" s="9"/>
      <c r="BI12" s="9"/>
      <c r="BJ12" s="9"/>
    </row>
    <row r="13" spans="1:62" x14ac:dyDescent="0.3">
      <c r="A13" s="28">
        <v>7</v>
      </c>
      <c r="B13" s="29" t="s">
        <v>13</v>
      </c>
      <c r="C13" s="23">
        <v>523</v>
      </c>
      <c r="D13" s="39" t="s">
        <v>80</v>
      </c>
      <c r="E13" s="52">
        <f t="shared" si="1"/>
        <v>4</v>
      </c>
      <c r="F13" s="53">
        <f t="shared" si="0"/>
        <v>5</v>
      </c>
      <c r="G13" s="60">
        <v>692</v>
      </c>
      <c r="H13" s="62">
        <v>346</v>
      </c>
      <c r="I13" s="62">
        <v>291</v>
      </c>
      <c r="J13" s="64" t="s">
        <v>105</v>
      </c>
      <c r="K13" s="70" t="s">
        <v>134</v>
      </c>
      <c r="L13" s="60">
        <v>17</v>
      </c>
      <c r="M13" s="62">
        <v>8.5</v>
      </c>
      <c r="N13" s="62">
        <v>0</v>
      </c>
      <c r="O13" s="64">
        <v>0</v>
      </c>
      <c r="P13" s="70" t="s">
        <v>134</v>
      </c>
      <c r="Q13" s="60">
        <v>48</v>
      </c>
      <c r="R13" s="62">
        <v>24</v>
      </c>
      <c r="S13" s="62">
        <v>68</v>
      </c>
      <c r="T13" s="64" t="s">
        <v>178</v>
      </c>
      <c r="U13" s="69" t="s">
        <v>133</v>
      </c>
      <c r="V13" s="60">
        <v>32</v>
      </c>
      <c r="W13" s="62">
        <v>16</v>
      </c>
      <c r="X13" s="62">
        <v>3</v>
      </c>
      <c r="Y13" s="64" t="s">
        <v>214</v>
      </c>
      <c r="Z13" s="70" t="s">
        <v>134</v>
      </c>
      <c r="AA13" s="60">
        <v>48</v>
      </c>
      <c r="AB13" s="62">
        <v>24</v>
      </c>
      <c r="AC13" s="62">
        <v>12</v>
      </c>
      <c r="AD13" s="64" t="s">
        <v>163</v>
      </c>
      <c r="AE13" s="70" t="s">
        <v>134</v>
      </c>
      <c r="AF13" s="74">
        <v>0.57540000000000002</v>
      </c>
      <c r="AG13" s="76">
        <v>59</v>
      </c>
      <c r="AH13" s="77">
        <v>0.20269999999999999</v>
      </c>
      <c r="AI13" s="77">
        <v>0.3523</v>
      </c>
      <c r="AJ13" s="79" t="s">
        <v>134</v>
      </c>
      <c r="AK13" s="83" t="s">
        <v>269</v>
      </c>
      <c r="AL13" s="76">
        <v>13</v>
      </c>
      <c r="AM13" s="76">
        <v>27</v>
      </c>
      <c r="AN13" s="85" t="s">
        <v>279</v>
      </c>
      <c r="AO13" s="85" t="s">
        <v>311</v>
      </c>
      <c r="AP13" s="81" t="s">
        <v>133</v>
      </c>
      <c r="AQ13" s="83" t="s">
        <v>338</v>
      </c>
      <c r="AR13" s="76">
        <v>80</v>
      </c>
      <c r="AS13" s="76">
        <v>170</v>
      </c>
      <c r="AT13" s="85" t="s">
        <v>346</v>
      </c>
      <c r="AU13" s="85" t="s">
        <v>383</v>
      </c>
      <c r="AV13" s="81" t="s">
        <v>133</v>
      </c>
      <c r="AW13" s="83" t="s">
        <v>408</v>
      </c>
      <c r="AX13" s="76">
        <v>88</v>
      </c>
      <c r="AY13" s="76">
        <v>110</v>
      </c>
      <c r="AZ13" s="85" t="s">
        <v>417</v>
      </c>
      <c r="BA13" s="85" t="s">
        <v>449</v>
      </c>
      <c r="BB13" s="80" t="s">
        <v>135</v>
      </c>
      <c r="BC13" s="9"/>
      <c r="BD13" s="9"/>
      <c r="BE13" s="9"/>
      <c r="BF13" s="9"/>
      <c r="BG13" s="9"/>
      <c r="BH13" s="9"/>
      <c r="BI13" s="9"/>
      <c r="BJ13" s="9"/>
    </row>
    <row r="14" spans="1:62" x14ac:dyDescent="0.3">
      <c r="A14" s="21">
        <v>7</v>
      </c>
      <c r="B14" s="22" t="s">
        <v>13</v>
      </c>
      <c r="C14" s="23">
        <v>543</v>
      </c>
      <c r="D14" s="39" t="s">
        <v>73</v>
      </c>
      <c r="E14" s="52">
        <f t="shared" si="1"/>
        <v>7</v>
      </c>
      <c r="F14" s="53">
        <f t="shared" si="0"/>
        <v>2</v>
      </c>
      <c r="G14" s="60">
        <v>471</v>
      </c>
      <c r="H14" s="62">
        <v>235.5</v>
      </c>
      <c r="I14" s="62">
        <v>258</v>
      </c>
      <c r="J14" s="64" t="s">
        <v>106</v>
      </c>
      <c r="K14" s="69" t="s">
        <v>133</v>
      </c>
      <c r="L14" s="60">
        <v>12</v>
      </c>
      <c r="M14" s="62">
        <v>6</v>
      </c>
      <c r="N14" s="62">
        <v>15</v>
      </c>
      <c r="O14" s="64" t="s">
        <v>144</v>
      </c>
      <c r="P14" s="69" t="s">
        <v>133</v>
      </c>
      <c r="Q14" s="60">
        <v>31</v>
      </c>
      <c r="R14" s="62">
        <v>15.5</v>
      </c>
      <c r="S14" s="62">
        <v>38</v>
      </c>
      <c r="T14" s="64" t="s">
        <v>179</v>
      </c>
      <c r="U14" s="69" t="s">
        <v>133</v>
      </c>
      <c r="V14" s="60">
        <v>22</v>
      </c>
      <c r="W14" s="62">
        <v>11</v>
      </c>
      <c r="X14" s="62">
        <v>18</v>
      </c>
      <c r="Y14" s="64" t="s">
        <v>215</v>
      </c>
      <c r="Z14" s="69" t="s">
        <v>133</v>
      </c>
      <c r="AA14" s="60">
        <v>30</v>
      </c>
      <c r="AB14" s="62">
        <v>15</v>
      </c>
      <c r="AC14" s="62">
        <v>23</v>
      </c>
      <c r="AD14" s="64" t="s">
        <v>184</v>
      </c>
      <c r="AE14" s="69" t="s">
        <v>133</v>
      </c>
      <c r="AF14" s="74">
        <v>0.56520000000000004</v>
      </c>
      <c r="AG14" s="76">
        <v>79</v>
      </c>
      <c r="AH14" s="77">
        <v>0.30620000000000003</v>
      </c>
      <c r="AI14" s="77">
        <v>0.54179999999999995</v>
      </c>
      <c r="AJ14" s="79" t="s">
        <v>134</v>
      </c>
      <c r="AK14" s="83" t="s">
        <v>269</v>
      </c>
      <c r="AL14" s="76">
        <v>9</v>
      </c>
      <c r="AM14" s="76">
        <v>19</v>
      </c>
      <c r="AN14" s="85" t="s">
        <v>280</v>
      </c>
      <c r="AO14" s="85" t="s">
        <v>312</v>
      </c>
      <c r="AP14" s="81" t="s">
        <v>133</v>
      </c>
      <c r="AQ14" s="83" t="s">
        <v>338</v>
      </c>
      <c r="AR14" s="76">
        <v>51</v>
      </c>
      <c r="AS14" s="76">
        <v>91</v>
      </c>
      <c r="AT14" s="85" t="s">
        <v>347</v>
      </c>
      <c r="AU14" s="85" t="s">
        <v>384</v>
      </c>
      <c r="AV14" s="81" t="s">
        <v>133</v>
      </c>
      <c r="AW14" s="83" t="s">
        <v>408</v>
      </c>
      <c r="AX14" s="76">
        <v>56</v>
      </c>
      <c r="AY14" s="76">
        <v>83</v>
      </c>
      <c r="AZ14" s="85" t="s">
        <v>418</v>
      </c>
      <c r="BA14" s="85" t="s">
        <v>450</v>
      </c>
      <c r="BB14" s="79" t="s">
        <v>134</v>
      </c>
      <c r="BC14" s="9"/>
      <c r="BD14" s="9"/>
      <c r="BE14" s="9"/>
      <c r="BF14" s="9"/>
      <c r="BG14" s="9"/>
      <c r="BH14" s="9"/>
      <c r="BI14" s="9"/>
      <c r="BJ14" s="9"/>
    </row>
    <row r="15" spans="1:62" x14ac:dyDescent="0.3">
      <c r="A15" s="21">
        <v>8</v>
      </c>
      <c r="B15" s="22" t="s">
        <v>14</v>
      </c>
      <c r="C15" s="23">
        <v>519</v>
      </c>
      <c r="D15" s="39" t="s">
        <v>15</v>
      </c>
      <c r="E15" s="52">
        <f t="shared" si="1"/>
        <v>8</v>
      </c>
      <c r="F15" s="53">
        <f t="shared" si="0"/>
        <v>1</v>
      </c>
      <c r="G15" s="60">
        <v>2522</v>
      </c>
      <c r="H15" s="62">
        <v>1261</v>
      </c>
      <c r="I15" s="62">
        <v>1725</v>
      </c>
      <c r="J15" s="64" t="s">
        <v>107</v>
      </c>
      <c r="K15" s="69" t="s">
        <v>133</v>
      </c>
      <c r="L15" s="60">
        <v>52</v>
      </c>
      <c r="M15" s="62">
        <v>26</v>
      </c>
      <c r="N15" s="62">
        <v>32</v>
      </c>
      <c r="O15" s="64" t="s">
        <v>145</v>
      </c>
      <c r="P15" s="69" t="s">
        <v>133</v>
      </c>
      <c r="Q15" s="60">
        <v>42</v>
      </c>
      <c r="R15" s="62">
        <v>21</v>
      </c>
      <c r="S15" s="62">
        <v>324</v>
      </c>
      <c r="T15" s="64" t="s">
        <v>180</v>
      </c>
      <c r="U15" s="69" t="s">
        <v>133</v>
      </c>
      <c r="V15" s="60">
        <v>153</v>
      </c>
      <c r="W15" s="62">
        <v>76.5</v>
      </c>
      <c r="X15" s="62">
        <v>88</v>
      </c>
      <c r="Y15" s="64" t="s">
        <v>216</v>
      </c>
      <c r="Z15" s="69" t="s">
        <v>133</v>
      </c>
      <c r="AA15" s="60">
        <v>95</v>
      </c>
      <c r="AB15" s="62">
        <v>47.5</v>
      </c>
      <c r="AC15" s="62">
        <v>71</v>
      </c>
      <c r="AD15" s="64" t="s">
        <v>248</v>
      </c>
      <c r="AE15" s="69" t="s">
        <v>133</v>
      </c>
      <c r="AF15" s="74">
        <v>0.56540000000000001</v>
      </c>
      <c r="AG15" s="76">
        <v>513</v>
      </c>
      <c r="AH15" s="77">
        <v>0.29720000000000002</v>
      </c>
      <c r="AI15" s="77">
        <v>0.52569999999999995</v>
      </c>
      <c r="AJ15" s="79" t="s">
        <v>134</v>
      </c>
      <c r="AK15" s="83" t="s">
        <v>269</v>
      </c>
      <c r="AL15" s="76">
        <v>55</v>
      </c>
      <c r="AM15" s="76">
        <v>135</v>
      </c>
      <c r="AN15" s="85" t="s">
        <v>281</v>
      </c>
      <c r="AO15" s="85" t="s">
        <v>313</v>
      </c>
      <c r="AP15" s="81" t="s">
        <v>133</v>
      </c>
      <c r="AQ15" s="83" t="s">
        <v>338</v>
      </c>
      <c r="AR15" s="76">
        <v>303</v>
      </c>
      <c r="AS15" s="76">
        <v>731</v>
      </c>
      <c r="AT15" s="85" t="s">
        <v>348</v>
      </c>
      <c r="AU15" s="85" t="s">
        <v>385</v>
      </c>
      <c r="AV15" s="81" t="s">
        <v>133</v>
      </c>
      <c r="AW15" s="83" t="s">
        <v>408</v>
      </c>
      <c r="AX15" s="76">
        <v>352</v>
      </c>
      <c r="AY15" s="76">
        <v>426</v>
      </c>
      <c r="AZ15" s="85" t="s">
        <v>419</v>
      </c>
      <c r="BA15" s="85" t="s">
        <v>451</v>
      </c>
      <c r="BB15" s="80" t="s">
        <v>135</v>
      </c>
      <c r="BC15" s="9"/>
      <c r="BD15" s="9"/>
      <c r="BE15" s="9"/>
      <c r="BF15" s="9"/>
      <c r="BG15" s="9"/>
      <c r="BH15" s="9"/>
      <c r="BI15" s="9"/>
      <c r="BJ15" s="9"/>
    </row>
    <row r="16" spans="1:62" x14ac:dyDescent="0.3">
      <c r="A16" s="28">
        <v>9</v>
      </c>
      <c r="B16" s="29" t="s">
        <v>16</v>
      </c>
      <c r="C16" s="23">
        <v>501</v>
      </c>
      <c r="D16" s="39" t="s">
        <v>17</v>
      </c>
      <c r="E16" s="52">
        <f t="shared" si="1"/>
        <v>3</v>
      </c>
      <c r="F16" s="53">
        <f t="shared" si="0"/>
        <v>6</v>
      </c>
      <c r="G16" s="60">
        <v>1279</v>
      </c>
      <c r="H16" s="62">
        <v>639.5</v>
      </c>
      <c r="I16" s="62">
        <v>495</v>
      </c>
      <c r="J16" s="64" t="s">
        <v>108</v>
      </c>
      <c r="K16" s="70" t="s">
        <v>134</v>
      </c>
      <c r="L16" s="60">
        <v>37</v>
      </c>
      <c r="M16" s="62">
        <v>18.5</v>
      </c>
      <c r="N16" s="62">
        <v>2</v>
      </c>
      <c r="O16" s="64" t="s">
        <v>146</v>
      </c>
      <c r="P16" s="70" t="s">
        <v>134</v>
      </c>
      <c r="Q16" s="60">
        <v>37</v>
      </c>
      <c r="R16" s="62">
        <v>18.5</v>
      </c>
      <c r="S16" s="62">
        <v>146</v>
      </c>
      <c r="T16" s="64" t="s">
        <v>181</v>
      </c>
      <c r="U16" s="69" t="s">
        <v>133</v>
      </c>
      <c r="V16" s="60">
        <v>67</v>
      </c>
      <c r="W16" s="62">
        <v>33.5</v>
      </c>
      <c r="X16" s="62">
        <v>16</v>
      </c>
      <c r="Y16" s="64" t="s">
        <v>217</v>
      </c>
      <c r="Z16" s="70" t="s">
        <v>134</v>
      </c>
      <c r="AA16" s="60">
        <v>141</v>
      </c>
      <c r="AB16" s="62">
        <v>70.5</v>
      </c>
      <c r="AC16" s="62">
        <v>55</v>
      </c>
      <c r="AD16" s="64" t="s">
        <v>249</v>
      </c>
      <c r="AE16" s="70" t="s">
        <v>134</v>
      </c>
      <c r="AF16" s="74">
        <v>0.55149999999999999</v>
      </c>
      <c r="AG16" s="76">
        <v>182</v>
      </c>
      <c r="AH16" s="77">
        <v>0.36770000000000003</v>
      </c>
      <c r="AI16" s="77">
        <v>0.66669999999999996</v>
      </c>
      <c r="AJ16" s="79" t="s">
        <v>134</v>
      </c>
      <c r="AK16" s="83" t="s">
        <v>269</v>
      </c>
      <c r="AL16" s="76">
        <v>61</v>
      </c>
      <c r="AM16" s="76">
        <v>115</v>
      </c>
      <c r="AN16" s="85" t="s">
        <v>282</v>
      </c>
      <c r="AO16" s="85" t="s">
        <v>314</v>
      </c>
      <c r="AP16" s="81" t="s">
        <v>133</v>
      </c>
      <c r="AQ16" s="83" t="s">
        <v>338</v>
      </c>
      <c r="AR16" s="76">
        <v>133</v>
      </c>
      <c r="AS16" s="76">
        <v>257</v>
      </c>
      <c r="AT16" s="85" t="s">
        <v>349</v>
      </c>
      <c r="AU16" s="85" t="s">
        <v>386</v>
      </c>
      <c r="AV16" s="81" t="s">
        <v>133</v>
      </c>
      <c r="AW16" s="83" t="s">
        <v>408</v>
      </c>
      <c r="AX16" s="76">
        <v>231</v>
      </c>
      <c r="AY16" s="76">
        <v>297</v>
      </c>
      <c r="AZ16" s="85" t="s">
        <v>420</v>
      </c>
      <c r="BA16" s="85" t="s">
        <v>452</v>
      </c>
      <c r="BB16" s="79" t="s">
        <v>134</v>
      </c>
      <c r="BC16" s="9"/>
      <c r="BD16" s="9"/>
      <c r="BE16" s="9"/>
      <c r="BF16" s="9"/>
      <c r="BG16" s="9"/>
      <c r="BH16" s="9"/>
      <c r="BI16" s="9"/>
      <c r="BJ16" s="9"/>
    </row>
    <row r="17" spans="1:62" x14ac:dyDescent="0.3">
      <c r="A17" s="21">
        <v>10</v>
      </c>
      <c r="B17" s="22" t="s">
        <v>51</v>
      </c>
      <c r="C17" s="23">
        <v>544</v>
      </c>
      <c r="D17" s="39" t="s">
        <v>81</v>
      </c>
      <c r="E17" s="52">
        <f t="shared" si="1"/>
        <v>8</v>
      </c>
      <c r="F17" s="53">
        <f t="shared" si="0"/>
        <v>1</v>
      </c>
      <c r="G17" s="60">
        <v>3031</v>
      </c>
      <c r="H17" s="62">
        <v>1515.5</v>
      </c>
      <c r="I17" s="62">
        <v>2390</v>
      </c>
      <c r="J17" s="64" t="s">
        <v>109</v>
      </c>
      <c r="K17" s="69" t="s">
        <v>133</v>
      </c>
      <c r="L17" s="60">
        <v>100</v>
      </c>
      <c r="M17" s="62">
        <v>50</v>
      </c>
      <c r="N17" s="62">
        <v>84</v>
      </c>
      <c r="O17" s="64" t="s">
        <v>147</v>
      </c>
      <c r="P17" s="69" t="s">
        <v>133</v>
      </c>
      <c r="Q17" s="60">
        <v>400</v>
      </c>
      <c r="R17" s="62">
        <v>200</v>
      </c>
      <c r="S17" s="62">
        <v>539</v>
      </c>
      <c r="T17" s="64" t="s">
        <v>182</v>
      </c>
      <c r="U17" s="69" t="s">
        <v>133</v>
      </c>
      <c r="V17" s="60">
        <v>180</v>
      </c>
      <c r="W17" s="62">
        <v>90</v>
      </c>
      <c r="X17" s="62">
        <v>93</v>
      </c>
      <c r="Y17" s="64" t="s">
        <v>218</v>
      </c>
      <c r="Z17" s="71" t="s">
        <v>135</v>
      </c>
      <c r="AA17" s="60">
        <v>180</v>
      </c>
      <c r="AB17" s="62">
        <v>90</v>
      </c>
      <c r="AC17" s="62">
        <v>137</v>
      </c>
      <c r="AD17" s="64" t="s">
        <v>250</v>
      </c>
      <c r="AE17" s="69" t="s">
        <v>133</v>
      </c>
      <c r="AF17" s="74">
        <v>0.57130000000000003</v>
      </c>
      <c r="AG17" s="76">
        <v>989</v>
      </c>
      <c r="AH17" s="77">
        <v>0.41470000000000001</v>
      </c>
      <c r="AI17" s="77">
        <v>0.7258</v>
      </c>
      <c r="AJ17" s="79" t="s">
        <v>134</v>
      </c>
      <c r="AK17" s="83" t="s">
        <v>269</v>
      </c>
      <c r="AL17" s="76">
        <v>83</v>
      </c>
      <c r="AM17" s="76">
        <v>219</v>
      </c>
      <c r="AN17" s="85" t="s">
        <v>283</v>
      </c>
      <c r="AO17" s="85" t="s">
        <v>315</v>
      </c>
      <c r="AP17" s="81" t="s">
        <v>133</v>
      </c>
      <c r="AQ17" s="83" t="s">
        <v>338</v>
      </c>
      <c r="AR17" s="76">
        <v>373</v>
      </c>
      <c r="AS17" s="76">
        <v>755</v>
      </c>
      <c r="AT17" s="85" t="s">
        <v>350</v>
      </c>
      <c r="AU17" s="85" t="s">
        <v>387</v>
      </c>
      <c r="AV17" s="81" t="s">
        <v>133</v>
      </c>
      <c r="AW17" s="83" t="s">
        <v>408</v>
      </c>
      <c r="AX17" s="76">
        <v>779</v>
      </c>
      <c r="AY17" s="76">
        <v>893</v>
      </c>
      <c r="AZ17" s="85" t="s">
        <v>421</v>
      </c>
      <c r="BA17" s="85" t="s">
        <v>453</v>
      </c>
      <c r="BB17" s="81" t="s">
        <v>133</v>
      </c>
      <c r="BC17" s="9"/>
      <c r="BD17" s="9"/>
      <c r="BE17" s="9"/>
      <c r="BF17" s="9"/>
      <c r="BG17" s="9"/>
      <c r="BH17" s="9"/>
      <c r="BI17" s="9"/>
      <c r="BJ17" s="9"/>
    </row>
    <row r="18" spans="1:62" x14ac:dyDescent="0.3">
      <c r="A18" s="21">
        <v>11</v>
      </c>
      <c r="B18" s="22" t="s">
        <v>18</v>
      </c>
      <c r="C18" s="23">
        <v>517</v>
      </c>
      <c r="D18" s="39" t="s">
        <v>82</v>
      </c>
      <c r="E18" s="52">
        <f t="shared" si="1"/>
        <v>6</v>
      </c>
      <c r="F18" s="53">
        <f t="shared" si="0"/>
        <v>3</v>
      </c>
      <c r="G18" s="60">
        <v>204</v>
      </c>
      <c r="H18" s="62">
        <v>102</v>
      </c>
      <c r="I18" s="62">
        <v>180</v>
      </c>
      <c r="J18" s="64" t="s">
        <v>110</v>
      </c>
      <c r="K18" s="69" t="s">
        <v>133</v>
      </c>
      <c r="L18" s="60">
        <v>2</v>
      </c>
      <c r="M18" s="62">
        <v>1</v>
      </c>
      <c r="N18" s="62">
        <v>0</v>
      </c>
      <c r="O18" s="64">
        <v>0</v>
      </c>
      <c r="P18" s="70" t="s">
        <v>134</v>
      </c>
      <c r="Q18" s="60">
        <v>2</v>
      </c>
      <c r="R18" s="62">
        <v>1</v>
      </c>
      <c r="S18" s="62">
        <v>11</v>
      </c>
      <c r="T18" s="64" t="s">
        <v>183</v>
      </c>
      <c r="U18" s="69" t="s">
        <v>133</v>
      </c>
      <c r="V18" s="60">
        <v>5</v>
      </c>
      <c r="W18" s="62">
        <v>2.5</v>
      </c>
      <c r="X18" s="62">
        <v>0</v>
      </c>
      <c r="Y18" s="64">
        <v>0</v>
      </c>
      <c r="Z18" s="70" t="s">
        <v>134</v>
      </c>
      <c r="AA18" s="60">
        <v>20</v>
      </c>
      <c r="AB18" s="62">
        <v>10</v>
      </c>
      <c r="AC18" s="62">
        <v>12</v>
      </c>
      <c r="AD18" s="64" t="s">
        <v>221</v>
      </c>
      <c r="AE18" s="69" t="s">
        <v>133</v>
      </c>
      <c r="AF18" s="74">
        <v>0.54790000000000005</v>
      </c>
      <c r="AG18" s="76">
        <v>94</v>
      </c>
      <c r="AH18" s="77">
        <v>0.52810000000000001</v>
      </c>
      <c r="AI18" s="77">
        <v>0.96389999999999998</v>
      </c>
      <c r="AJ18" s="80" t="s">
        <v>135</v>
      </c>
      <c r="AK18" s="83" t="s">
        <v>269</v>
      </c>
      <c r="AL18" s="76">
        <v>4</v>
      </c>
      <c r="AM18" s="76">
        <v>11</v>
      </c>
      <c r="AN18" s="85" t="s">
        <v>284</v>
      </c>
      <c r="AO18" s="85" t="s">
        <v>316</v>
      </c>
      <c r="AP18" s="81" t="s">
        <v>133</v>
      </c>
      <c r="AQ18" s="83" t="s">
        <v>338</v>
      </c>
      <c r="AR18" s="76">
        <v>16</v>
      </c>
      <c r="AS18" s="76">
        <v>122</v>
      </c>
      <c r="AT18" s="85" t="s">
        <v>351</v>
      </c>
      <c r="AU18" s="85" t="s">
        <v>388</v>
      </c>
      <c r="AV18" s="79" t="s">
        <v>134</v>
      </c>
      <c r="AW18" s="83" t="s">
        <v>408</v>
      </c>
      <c r="AX18" s="76">
        <v>19</v>
      </c>
      <c r="AY18" s="76">
        <v>23</v>
      </c>
      <c r="AZ18" s="85" t="s">
        <v>422</v>
      </c>
      <c r="BA18" s="85" t="s">
        <v>454</v>
      </c>
      <c r="BB18" s="80" t="s">
        <v>135</v>
      </c>
      <c r="BC18" s="9"/>
      <c r="BD18" s="9"/>
      <c r="BE18" s="9"/>
      <c r="BF18" s="9"/>
      <c r="BG18" s="9"/>
      <c r="BH18" s="9"/>
      <c r="BI18" s="9"/>
      <c r="BJ18" s="9"/>
    </row>
    <row r="19" spans="1:62" x14ac:dyDescent="0.3">
      <c r="A19" s="28">
        <v>11</v>
      </c>
      <c r="B19" s="29" t="s">
        <v>18</v>
      </c>
      <c r="C19" s="23">
        <v>525</v>
      </c>
      <c r="D19" s="39" t="s">
        <v>83</v>
      </c>
      <c r="E19" s="52">
        <f t="shared" si="1"/>
        <v>6</v>
      </c>
      <c r="F19" s="53">
        <f t="shared" si="0"/>
        <v>3</v>
      </c>
      <c r="G19" s="60">
        <v>90</v>
      </c>
      <c r="H19" s="62">
        <v>45</v>
      </c>
      <c r="I19" s="62">
        <v>109</v>
      </c>
      <c r="J19" s="64" t="s">
        <v>111</v>
      </c>
      <c r="K19" s="69" t="s">
        <v>133</v>
      </c>
      <c r="L19" s="60">
        <v>4</v>
      </c>
      <c r="M19" s="62">
        <v>2</v>
      </c>
      <c r="N19" s="62">
        <v>4</v>
      </c>
      <c r="O19" s="64" t="s">
        <v>139</v>
      </c>
      <c r="P19" s="69" t="s">
        <v>133</v>
      </c>
      <c r="Q19" s="60">
        <v>30</v>
      </c>
      <c r="R19" s="62">
        <v>15</v>
      </c>
      <c r="S19" s="62">
        <v>23</v>
      </c>
      <c r="T19" s="64" t="s">
        <v>184</v>
      </c>
      <c r="U19" s="69" t="s">
        <v>133</v>
      </c>
      <c r="V19" s="60">
        <v>3</v>
      </c>
      <c r="W19" s="62">
        <v>1.5</v>
      </c>
      <c r="X19" s="62">
        <v>11</v>
      </c>
      <c r="Y19" s="64" t="s">
        <v>219</v>
      </c>
      <c r="Z19" s="69" t="s">
        <v>133</v>
      </c>
      <c r="AA19" s="60">
        <v>4</v>
      </c>
      <c r="AB19" s="62">
        <v>2</v>
      </c>
      <c r="AC19" s="62">
        <v>11</v>
      </c>
      <c r="AD19" s="64" t="s">
        <v>251</v>
      </c>
      <c r="AE19" s="69" t="s">
        <v>133</v>
      </c>
      <c r="AF19" s="74">
        <v>0.55820000000000003</v>
      </c>
      <c r="AG19" s="76">
        <v>47</v>
      </c>
      <c r="AH19" s="77">
        <v>0.43120000000000003</v>
      </c>
      <c r="AI19" s="77">
        <v>0.77249999999999996</v>
      </c>
      <c r="AJ19" s="79" t="s">
        <v>134</v>
      </c>
      <c r="AK19" s="83" t="s">
        <v>269</v>
      </c>
      <c r="AL19" s="76">
        <v>4</v>
      </c>
      <c r="AM19" s="76">
        <v>18</v>
      </c>
      <c r="AN19" s="85" t="s">
        <v>285</v>
      </c>
      <c r="AO19" s="85" t="s">
        <v>317</v>
      </c>
      <c r="AP19" s="79" t="s">
        <v>134</v>
      </c>
      <c r="AQ19" s="83" t="s">
        <v>338</v>
      </c>
      <c r="AR19" s="76">
        <v>5</v>
      </c>
      <c r="AS19" s="76">
        <v>30</v>
      </c>
      <c r="AT19" s="85" t="s">
        <v>352</v>
      </c>
      <c r="AU19" s="85" t="s">
        <v>389</v>
      </c>
      <c r="AV19" s="79" t="s">
        <v>134</v>
      </c>
      <c r="AW19" s="83" t="s">
        <v>408</v>
      </c>
      <c r="AX19" s="76">
        <v>16</v>
      </c>
      <c r="AY19" s="76">
        <v>19</v>
      </c>
      <c r="AZ19" s="85" t="s">
        <v>423</v>
      </c>
      <c r="BA19" s="85" t="s">
        <v>455</v>
      </c>
      <c r="BB19" s="80" t="s">
        <v>135</v>
      </c>
      <c r="BC19" s="9"/>
      <c r="BD19" s="9"/>
      <c r="BE19" s="9"/>
      <c r="BF19" s="9"/>
      <c r="BG19" s="9"/>
      <c r="BH19" s="9"/>
      <c r="BI19" s="9"/>
      <c r="BJ19" s="9"/>
    </row>
    <row r="20" spans="1:62" x14ac:dyDescent="0.3">
      <c r="A20" s="28">
        <v>11</v>
      </c>
      <c r="B20" s="29" t="s">
        <v>18</v>
      </c>
      <c r="C20" s="23">
        <v>539</v>
      </c>
      <c r="D20" s="40" t="s">
        <v>74</v>
      </c>
      <c r="E20" s="52">
        <f t="shared" si="1"/>
        <v>9</v>
      </c>
      <c r="F20" s="53">
        <f t="shared" si="0"/>
        <v>0</v>
      </c>
      <c r="G20" s="60">
        <v>577</v>
      </c>
      <c r="H20" s="62">
        <v>288.5</v>
      </c>
      <c r="I20" s="62">
        <v>614</v>
      </c>
      <c r="J20" s="64" t="s">
        <v>112</v>
      </c>
      <c r="K20" s="69" t="s">
        <v>133</v>
      </c>
      <c r="L20" s="60">
        <v>19</v>
      </c>
      <c r="M20" s="62">
        <v>9.5</v>
      </c>
      <c r="N20" s="62">
        <v>32</v>
      </c>
      <c r="O20" s="64" t="s">
        <v>148</v>
      </c>
      <c r="P20" s="69" t="s">
        <v>133</v>
      </c>
      <c r="Q20" s="60">
        <v>19</v>
      </c>
      <c r="R20" s="62">
        <v>9.5</v>
      </c>
      <c r="S20" s="62">
        <v>291</v>
      </c>
      <c r="T20" s="64" t="s">
        <v>185</v>
      </c>
      <c r="U20" s="69" t="s">
        <v>133</v>
      </c>
      <c r="V20" s="60">
        <v>26</v>
      </c>
      <c r="W20" s="62">
        <v>13</v>
      </c>
      <c r="X20" s="62">
        <v>52</v>
      </c>
      <c r="Y20" s="64" t="s">
        <v>220</v>
      </c>
      <c r="Z20" s="69" t="s">
        <v>133</v>
      </c>
      <c r="AA20" s="60">
        <v>26</v>
      </c>
      <c r="AB20" s="62">
        <v>13</v>
      </c>
      <c r="AC20" s="62">
        <v>61</v>
      </c>
      <c r="AD20" s="64" t="s">
        <v>252</v>
      </c>
      <c r="AE20" s="69" t="s">
        <v>133</v>
      </c>
      <c r="AF20" s="74">
        <v>0.58220000000000005</v>
      </c>
      <c r="AG20" s="76">
        <v>506</v>
      </c>
      <c r="AH20" s="77">
        <v>0.81879999999999997</v>
      </c>
      <c r="AI20" s="77">
        <v>1.4063000000000001</v>
      </c>
      <c r="AJ20" s="81" t="s">
        <v>133</v>
      </c>
      <c r="AK20" s="83" t="s">
        <v>269</v>
      </c>
      <c r="AL20" s="76">
        <v>19</v>
      </c>
      <c r="AM20" s="76">
        <v>45</v>
      </c>
      <c r="AN20" s="85" t="s">
        <v>274</v>
      </c>
      <c r="AO20" s="85" t="s">
        <v>306</v>
      </c>
      <c r="AP20" s="81" t="s">
        <v>133</v>
      </c>
      <c r="AQ20" s="83" t="s">
        <v>338</v>
      </c>
      <c r="AR20" s="76">
        <v>160</v>
      </c>
      <c r="AS20" s="76">
        <v>321</v>
      </c>
      <c r="AT20" s="85" t="s">
        <v>353</v>
      </c>
      <c r="AU20" s="85" t="s">
        <v>390</v>
      </c>
      <c r="AV20" s="81" t="s">
        <v>133</v>
      </c>
      <c r="AW20" s="83" t="s">
        <v>408</v>
      </c>
      <c r="AX20" s="76">
        <v>167</v>
      </c>
      <c r="AY20" s="76">
        <v>195</v>
      </c>
      <c r="AZ20" s="85" t="s">
        <v>415</v>
      </c>
      <c r="BA20" s="85" t="s">
        <v>448</v>
      </c>
      <c r="BB20" s="80" t="s">
        <v>135</v>
      </c>
      <c r="BC20" s="9"/>
      <c r="BD20" s="9"/>
      <c r="BE20" s="9"/>
      <c r="BF20" s="9"/>
      <c r="BG20" s="9"/>
      <c r="BH20" s="9"/>
      <c r="BI20" s="9"/>
      <c r="BJ20" s="9"/>
    </row>
    <row r="21" spans="1:62" x14ac:dyDescent="0.3">
      <c r="A21" s="21">
        <v>11</v>
      </c>
      <c r="B21" s="22" t="s">
        <v>18</v>
      </c>
      <c r="C21" s="23">
        <v>545</v>
      </c>
      <c r="D21" s="39" t="s">
        <v>19</v>
      </c>
      <c r="E21" s="52">
        <f t="shared" si="1"/>
        <v>5</v>
      </c>
      <c r="F21" s="53">
        <f t="shared" si="0"/>
        <v>4</v>
      </c>
      <c r="G21" s="60">
        <v>772</v>
      </c>
      <c r="H21" s="62">
        <v>386</v>
      </c>
      <c r="I21" s="62">
        <v>535</v>
      </c>
      <c r="J21" s="64" t="s">
        <v>113</v>
      </c>
      <c r="K21" s="69" t="s">
        <v>133</v>
      </c>
      <c r="L21" s="60">
        <v>21</v>
      </c>
      <c r="M21" s="62">
        <v>10.5</v>
      </c>
      <c r="N21" s="62">
        <v>0</v>
      </c>
      <c r="O21" s="64">
        <v>0</v>
      </c>
      <c r="P21" s="70" t="s">
        <v>134</v>
      </c>
      <c r="Q21" s="60">
        <v>21</v>
      </c>
      <c r="R21" s="62">
        <v>10.5</v>
      </c>
      <c r="S21" s="62">
        <v>44</v>
      </c>
      <c r="T21" s="64" t="s">
        <v>186</v>
      </c>
      <c r="U21" s="69" t="s">
        <v>133</v>
      </c>
      <c r="V21" s="60">
        <v>39</v>
      </c>
      <c r="W21" s="62">
        <v>19.5</v>
      </c>
      <c r="X21" s="62">
        <v>0</v>
      </c>
      <c r="Y21" s="64">
        <v>0</v>
      </c>
      <c r="Z21" s="70" t="s">
        <v>134</v>
      </c>
      <c r="AA21" s="60">
        <v>35</v>
      </c>
      <c r="AB21" s="62">
        <v>17.5</v>
      </c>
      <c r="AC21" s="62">
        <v>0</v>
      </c>
      <c r="AD21" s="64">
        <v>0</v>
      </c>
      <c r="AE21" s="70" t="s">
        <v>134</v>
      </c>
      <c r="AF21" s="74">
        <v>0.56910000000000005</v>
      </c>
      <c r="AG21" s="76">
        <v>205</v>
      </c>
      <c r="AH21" s="77">
        <v>0.38319999999999999</v>
      </c>
      <c r="AI21" s="77">
        <v>0.67330000000000001</v>
      </c>
      <c r="AJ21" s="79" t="s">
        <v>134</v>
      </c>
      <c r="AK21" s="83" t="s">
        <v>269</v>
      </c>
      <c r="AL21" s="76">
        <v>24</v>
      </c>
      <c r="AM21" s="76">
        <v>47</v>
      </c>
      <c r="AN21" s="85" t="s">
        <v>286</v>
      </c>
      <c r="AO21" s="85" t="s">
        <v>318</v>
      </c>
      <c r="AP21" s="81" t="s">
        <v>133</v>
      </c>
      <c r="AQ21" s="83" t="s">
        <v>338</v>
      </c>
      <c r="AR21" s="76">
        <v>148</v>
      </c>
      <c r="AS21" s="76">
        <v>290</v>
      </c>
      <c r="AT21" s="85" t="s">
        <v>354</v>
      </c>
      <c r="AU21" s="85" t="s">
        <v>391</v>
      </c>
      <c r="AV21" s="81" t="s">
        <v>133</v>
      </c>
      <c r="AW21" s="83" t="s">
        <v>408</v>
      </c>
      <c r="AX21" s="76">
        <v>213</v>
      </c>
      <c r="AY21" s="76">
        <v>256</v>
      </c>
      <c r="AZ21" s="85" t="s">
        <v>424</v>
      </c>
      <c r="BA21" s="85" t="s">
        <v>456</v>
      </c>
      <c r="BB21" s="80" t="s">
        <v>135</v>
      </c>
      <c r="BC21" s="9"/>
      <c r="BD21" s="9"/>
      <c r="BE21" s="9"/>
      <c r="BF21" s="9"/>
      <c r="BG21" s="9"/>
      <c r="BH21" s="9"/>
      <c r="BI21" s="9"/>
      <c r="BJ21" s="9"/>
    </row>
    <row r="22" spans="1:62" x14ac:dyDescent="0.3">
      <c r="A22" s="21">
        <v>12</v>
      </c>
      <c r="B22" s="22" t="s">
        <v>20</v>
      </c>
      <c r="C22" s="23">
        <v>516</v>
      </c>
      <c r="D22" s="39" t="s">
        <v>84</v>
      </c>
      <c r="E22" s="52">
        <f t="shared" si="1"/>
        <v>8</v>
      </c>
      <c r="F22" s="53">
        <f t="shared" si="0"/>
        <v>1</v>
      </c>
      <c r="G22" s="60">
        <v>530</v>
      </c>
      <c r="H22" s="62">
        <v>265</v>
      </c>
      <c r="I22" s="62">
        <v>356</v>
      </c>
      <c r="J22" s="64" t="s">
        <v>114</v>
      </c>
      <c r="K22" s="69" t="s">
        <v>133</v>
      </c>
      <c r="L22" s="60">
        <v>26</v>
      </c>
      <c r="M22" s="62">
        <v>13</v>
      </c>
      <c r="N22" s="62">
        <v>32</v>
      </c>
      <c r="O22" s="64" t="s">
        <v>149</v>
      </c>
      <c r="P22" s="69" t="s">
        <v>133</v>
      </c>
      <c r="Q22" s="60">
        <v>26</v>
      </c>
      <c r="R22" s="62">
        <v>13</v>
      </c>
      <c r="S22" s="62">
        <v>50</v>
      </c>
      <c r="T22" s="64" t="s">
        <v>187</v>
      </c>
      <c r="U22" s="69" t="s">
        <v>133</v>
      </c>
      <c r="V22" s="60">
        <v>40</v>
      </c>
      <c r="W22" s="62">
        <v>20</v>
      </c>
      <c r="X22" s="62">
        <v>24</v>
      </c>
      <c r="Y22" s="64" t="s">
        <v>221</v>
      </c>
      <c r="Z22" s="69" t="s">
        <v>133</v>
      </c>
      <c r="AA22" s="60">
        <v>55</v>
      </c>
      <c r="AB22" s="62">
        <v>27.5</v>
      </c>
      <c r="AC22" s="62">
        <v>70</v>
      </c>
      <c r="AD22" s="64" t="s">
        <v>253</v>
      </c>
      <c r="AE22" s="69" t="s">
        <v>133</v>
      </c>
      <c r="AF22" s="74">
        <v>0.54459999999999997</v>
      </c>
      <c r="AG22" s="76">
        <v>146</v>
      </c>
      <c r="AH22" s="77">
        <v>0.41010000000000002</v>
      </c>
      <c r="AI22" s="77">
        <v>0.75309999999999999</v>
      </c>
      <c r="AJ22" s="79" t="s">
        <v>134</v>
      </c>
      <c r="AK22" s="83" t="s">
        <v>269</v>
      </c>
      <c r="AL22" s="76">
        <v>38</v>
      </c>
      <c r="AM22" s="76">
        <v>84</v>
      </c>
      <c r="AN22" s="85" t="s">
        <v>287</v>
      </c>
      <c r="AO22" s="85" t="s">
        <v>319</v>
      </c>
      <c r="AP22" s="81" t="s">
        <v>133</v>
      </c>
      <c r="AQ22" s="83" t="s">
        <v>338</v>
      </c>
      <c r="AR22" s="76">
        <v>114</v>
      </c>
      <c r="AS22" s="76">
        <v>167</v>
      </c>
      <c r="AT22" s="85" t="s">
        <v>355</v>
      </c>
      <c r="AU22" s="85" t="s">
        <v>392</v>
      </c>
      <c r="AV22" s="81" t="s">
        <v>133</v>
      </c>
      <c r="AW22" s="83" t="s">
        <v>408</v>
      </c>
      <c r="AX22" s="76">
        <v>158</v>
      </c>
      <c r="AY22" s="76">
        <v>193</v>
      </c>
      <c r="AZ22" s="85" t="s">
        <v>425</v>
      </c>
      <c r="BA22" s="85" t="s">
        <v>457</v>
      </c>
      <c r="BB22" s="80" t="s">
        <v>135</v>
      </c>
      <c r="BC22" s="9"/>
      <c r="BD22" s="9"/>
      <c r="BE22" s="9"/>
      <c r="BF22" s="9"/>
      <c r="BG22" s="9"/>
      <c r="BH22" s="9"/>
      <c r="BI22" s="9"/>
      <c r="BJ22" s="9"/>
    </row>
    <row r="23" spans="1:62" x14ac:dyDescent="0.3">
      <c r="A23" s="25">
        <v>13</v>
      </c>
      <c r="B23" s="26" t="s">
        <v>21</v>
      </c>
      <c r="C23" s="23">
        <v>520</v>
      </c>
      <c r="D23" s="39" t="s">
        <v>85</v>
      </c>
      <c r="E23" s="52">
        <f t="shared" si="1"/>
        <v>6</v>
      </c>
      <c r="F23" s="53">
        <f t="shared" si="0"/>
        <v>3</v>
      </c>
      <c r="G23" s="60">
        <v>1371</v>
      </c>
      <c r="H23" s="62">
        <v>685.5</v>
      </c>
      <c r="I23" s="62">
        <v>676</v>
      </c>
      <c r="J23" s="64" t="s">
        <v>115</v>
      </c>
      <c r="K23" s="71" t="s">
        <v>135</v>
      </c>
      <c r="L23" s="60">
        <v>32</v>
      </c>
      <c r="M23" s="62">
        <v>16</v>
      </c>
      <c r="N23" s="62">
        <v>23</v>
      </c>
      <c r="O23" s="64" t="s">
        <v>150</v>
      </c>
      <c r="P23" s="69" t="s">
        <v>133</v>
      </c>
      <c r="Q23" s="60">
        <v>66</v>
      </c>
      <c r="R23" s="62">
        <v>33</v>
      </c>
      <c r="S23" s="62">
        <v>102</v>
      </c>
      <c r="T23" s="64" t="s">
        <v>188</v>
      </c>
      <c r="U23" s="69" t="s">
        <v>133</v>
      </c>
      <c r="V23" s="60">
        <v>73</v>
      </c>
      <c r="W23" s="62">
        <v>36.5</v>
      </c>
      <c r="X23" s="62">
        <v>5</v>
      </c>
      <c r="Y23" s="64" t="s">
        <v>222</v>
      </c>
      <c r="Z23" s="70" t="s">
        <v>134</v>
      </c>
      <c r="AA23" s="60">
        <v>61</v>
      </c>
      <c r="AB23" s="62">
        <v>30.5</v>
      </c>
      <c r="AC23" s="62">
        <v>9</v>
      </c>
      <c r="AD23" s="64" t="s">
        <v>254</v>
      </c>
      <c r="AE23" s="70" t="s">
        <v>134</v>
      </c>
      <c r="AF23" s="74">
        <v>0.57169999999999999</v>
      </c>
      <c r="AG23" s="76">
        <v>178</v>
      </c>
      <c r="AH23" s="77">
        <v>0.26329999999999998</v>
      </c>
      <c r="AI23" s="77">
        <v>0.46060000000000001</v>
      </c>
      <c r="AJ23" s="79" t="s">
        <v>134</v>
      </c>
      <c r="AK23" s="83" t="s">
        <v>269</v>
      </c>
      <c r="AL23" s="76">
        <v>20</v>
      </c>
      <c r="AM23" s="76">
        <v>41</v>
      </c>
      <c r="AN23" s="85" t="s">
        <v>288</v>
      </c>
      <c r="AO23" s="85" t="s">
        <v>320</v>
      </c>
      <c r="AP23" s="81" t="s">
        <v>133</v>
      </c>
      <c r="AQ23" s="83" t="s">
        <v>338</v>
      </c>
      <c r="AR23" s="76">
        <v>165</v>
      </c>
      <c r="AS23" s="76">
        <v>317</v>
      </c>
      <c r="AT23" s="85" t="s">
        <v>356</v>
      </c>
      <c r="AU23" s="85" t="s">
        <v>393</v>
      </c>
      <c r="AV23" s="81" t="s">
        <v>133</v>
      </c>
      <c r="AW23" s="83" t="s">
        <v>408</v>
      </c>
      <c r="AX23" s="76">
        <v>181</v>
      </c>
      <c r="AY23" s="76">
        <v>207</v>
      </c>
      <c r="AZ23" s="85" t="s">
        <v>426</v>
      </c>
      <c r="BA23" s="85" t="s">
        <v>458</v>
      </c>
      <c r="BB23" s="81" t="s">
        <v>133</v>
      </c>
      <c r="BC23" s="9"/>
      <c r="BD23" s="9"/>
      <c r="BE23" s="9"/>
      <c r="BF23" s="9"/>
      <c r="BG23" s="9"/>
      <c r="BH23" s="9"/>
      <c r="BI23" s="9"/>
      <c r="BJ23" s="9"/>
    </row>
    <row r="24" spans="1:62" x14ac:dyDescent="0.3">
      <c r="A24" s="21">
        <v>14</v>
      </c>
      <c r="B24" s="22" t="s">
        <v>22</v>
      </c>
      <c r="C24" s="23">
        <v>504</v>
      </c>
      <c r="D24" s="39" t="s">
        <v>86</v>
      </c>
      <c r="E24" s="52">
        <f t="shared" si="1"/>
        <v>6</v>
      </c>
      <c r="F24" s="53">
        <f t="shared" si="0"/>
        <v>3</v>
      </c>
      <c r="G24" s="60">
        <v>3138</v>
      </c>
      <c r="H24" s="62">
        <v>1569</v>
      </c>
      <c r="I24" s="62">
        <v>3171</v>
      </c>
      <c r="J24" s="64" t="s">
        <v>116</v>
      </c>
      <c r="K24" s="69" t="s">
        <v>133</v>
      </c>
      <c r="L24" s="60">
        <v>102</v>
      </c>
      <c r="M24" s="62">
        <v>51</v>
      </c>
      <c r="N24" s="62">
        <v>39</v>
      </c>
      <c r="O24" s="64" t="s">
        <v>151</v>
      </c>
      <c r="P24" s="70" t="s">
        <v>134</v>
      </c>
      <c r="Q24" s="60">
        <v>102</v>
      </c>
      <c r="R24" s="62">
        <v>51</v>
      </c>
      <c r="S24" s="62">
        <v>160</v>
      </c>
      <c r="T24" s="64" t="s">
        <v>189</v>
      </c>
      <c r="U24" s="69" t="s">
        <v>133</v>
      </c>
      <c r="V24" s="60">
        <v>138</v>
      </c>
      <c r="W24" s="62">
        <v>69</v>
      </c>
      <c r="X24" s="62">
        <v>95</v>
      </c>
      <c r="Y24" s="64" t="s">
        <v>223</v>
      </c>
      <c r="Z24" s="69" t="s">
        <v>133</v>
      </c>
      <c r="AA24" s="60">
        <v>139</v>
      </c>
      <c r="AB24" s="62">
        <v>69.5</v>
      </c>
      <c r="AC24" s="62">
        <v>62</v>
      </c>
      <c r="AD24" s="64" t="s">
        <v>255</v>
      </c>
      <c r="AE24" s="70" t="s">
        <v>134</v>
      </c>
      <c r="AF24" s="74">
        <v>0.56520000000000004</v>
      </c>
      <c r="AG24" s="76">
        <v>1616</v>
      </c>
      <c r="AH24" s="77">
        <v>0.50370000000000004</v>
      </c>
      <c r="AI24" s="77">
        <v>0.89119999999999999</v>
      </c>
      <c r="AJ24" s="79" t="s">
        <v>134</v>
      </c>
      <c r="AK24" s="83" t="s">
        <v>269</v>
      </c>
      <c r="AL24" s="76">
        <v>40</v>
      </c>
      <c r="AM24" s="76">
        <v>100</v>
      </c>
      <c r="AN24" s="85" t="s">
        <v>164</v>
      </c>
      <c r="AO24" s="85" t="s">
        <v>321</v>
      </c>
      <c r="AP24" s="81" t="s">
        <v>133</v>
      </c>
      <c r="AQ24" s="83" t="s">
        <v>338</v>
      </c>
      <c r="AR24" s="76">
        <v>423</v>
      </c>
      <c r="AS24" s="76">
        <v>1042</v>
      </c>
      <c r="AT24" s="85" t="s">
        <v>357</v>
      </c>
      <c r="AU24" s="85" t="s">
        <v>155</v>
      </c>
      <c r="AV24" s="81" t="s">
        <v>133</v>
      </c>
      <c r="AW24" s="83" t="s">
        <v>408</v>
      </c>
      <c r="AX24" s="76">
        <v>808</v>
      </c>
      <c r="AY24" s="76">
        <v>892</v>
      </c>
      <c r="AZ24" s="85" t="s">
        <v>427</v>
      </c>
      <c r="BA24" s="85" t="s">
        <v>459</v>
      </c>
      <c r="BB24" s="81" t="s">
        <v>133</v>
      </c>
      <c r="BC24" s="9"/>
      <c r="BD24" s="9"/>
      <c r="BE24" s="9"/>
      <c r="BF24" s="9"/>
      <c r="BG24" s="9"/>
      <c r="BH24" s="9"/>
      <c r="BI24" s="9"/>
      <c r="BJ24" s="9"/>
    </row>
    <row r="25" spans="1:62" x14ac:dyDescent="0.3">
      <c r="A25" s="21">
        <v>15</v>
      </c>
      <c r="B25" s="22" t="s">
        <v>23</v>
      </c>
      <c r="C25" s="23">
        <v>508</v>
      </c>
      <c r="D25" s="39" t="s">
        <v>87</v>
      </c>
      <c r="E25" s="52">
        <f t="shared" si="1"/>
        <v>8</v>
      </c>
      <c r="F25" s="53">
        <f t="shared" si="0"/>
        <v>1</v>
      </c>
      <c r="G25" s="60">
        <v>2196</v>
      </c>
      <c r="H25" s="62">
        <v>1098</v>
      </c>
      <c r="I25" s="62">
        <v>1589</v>
      </c>
      <c r="J25" s="64" t="s">
        <v>117</v>
      </c>
      <c r="K25" s="69" t="s">
        <v>133</v>
      </c>
      <c r="L25" s="60">
        <v>56</v>
      </c>
      <c r="M25" s="62">
        <v>28</v>
      </c>
      <c r="N25" s="62">
        <v>28</v>
      </c>
      <c r="O25" s="64" t="s">
        <v>152</v>
      </c>
      <c r="P25" s="71" t="s">
        <v>135</v>
      </c>
      <c r="Q25" s="60">
        <v>56</v>
      </c>
      <c r="R25" s="62">
        <v>28</v>
      </c>
      <c r="S25" s="62">
        <v>186</v>
      </c>
      <c r="T25" s="64" t="s">
        <v>190</v>
      </c>
      <c r="U25" s="69" t="s">
        <v>133</v>
      </c>
      <c r="V25" s="60">
        <v>200</v>
      </c>
      <c r="W25" s="62">
        <v>100</v>
      </c>
      <c r="X25" s="62">
        <v>185</v>
      </c>
      <c r="Y25" s="64" t="s">
        <v>224</v>
      </c>
      <c r="Z25" s="69" t="s">
        <v>133</v>
      </c>
      <c r="AA25" s="60">
        <v>107</v>
      </c>
      <c r="AB25" s="62">
        <v>53.5</v>
      </c>
      <c r="AC25" s="62">
        <v>69</v>
      </c>
      <c r="AD25" s="64" t="s">
        <v>256</v>
      </c>
      <c r="AE25" s="69" t="s">
        <v>133</v>
      </c>
      <c r="AF25" s="74">
        <v>0.57369999999999999</v>
      </c>
      <c r="AG25" s="76">
        <v>716</v>
      </c>
      <c r="AH25" s="77">
        <v>0.44950000000000001</v>
      </c>
      <c r="AI25" s="77">
        <v>0.78339999999999999</v>
      </c>
      <c r="AJ25" s="79" t="s">
        <v>134</v>
      </c>
      <c r="AK25" s="83" t="s">
        <v>269</v>
      </c>
      <c r="AL25" s="76">
        <v>30</v>
      </c>
      <c r="AM25" s="76">
        <v>76</v>
      </c>
      <c r="AN25" s="85" t="s">
        <v>289</v>
      </c>
      <c r="AO25" s="85" t="s">
        <v>322</v>
      </c>
      <c r="AP25" s="81" t="s">
        <v>133</v>
      </c>
      <c r="AQ25" s="83" t="s">
        <v>338</v>
      </c>
      <c r="AR25" s="76">
        <v>319</v>
      </c>
      <c r="AS25" s="76">
        <v>696</v>
      </c>
      <c r="AT25" s="85" t="s">
        <v>358</v>
      </c>
      <c r="AU25" s="85" t="s">
        <v>182</v>
      </c>
      <c r="AV25" s="81" t="s">
        <v>133</v>
      </c>
      <c r="AW25" s="83" t="s">
        <v>408</v>
      </c>
      <c r="AX25" s="76">
        <v>289</v>
      </c>
      <c r="AY25" s="76">
        <v>337</v>
      </c>
      <c r="AZ25" s="85" t="s">
        <v>428</v>
      </c>
      <c r="BA25" s="85" t="s">
        <v>161</v>
      </c>
      <c r="BB25" s="80" t="s">
        <v>135</v>
      </c>
      <c r="BC25" s="9"/>
      <c r="BD25" s="9"/>
      <c r="BE25" s="9"/>
      <c r="BF25" s="9"/>
      <c r="BG25" s="9"/>
      <c r="BH25" s="9"/>
      <c r="BI25" s="9"/>
      <c r="BJ25" s="9"/>
    </row>
    <row r="26" spans="1:62" x14ac:dyDescent="0.3">
      <c r="A26" s="21">
        <v>16</v>
      </c>
      <c r="B26" s="22" t="s">
        <v>24</v>
      </c>
      <c r="C26" s="23">
        <v>505</v>
      </c>
      <c r="D26" s="39" t="s">
        <v>25</v>
      </c>
      <c r="E26" s="52">
        <f t="shared" si="1"/>
        <v>3</v>
      </c>
      <c r="F26" s="53">
        <f t="shared" si="0"/>
        <v>6</v>
      </c>
      <c r="G26" s="60">
        <v>1728</v>
      </c>
      <c r="H26" s="62">
        <v>864</v>
      </c>
      <c r="I26" s="62">
        <v>403</v>
      </c>
      <c r="J26" s="64" t="s">
        <v>118</v>
      </c>
      <c r="K26" s="70" t="s">
        <v>134</v>
      </c>
      <c r="L26" s="60">
        <v>49</v>
      </c>
      <c r="M26" s="62">
        <v>24.5</v>
      </c>
      <c r="N26" s="62">
        <v>2</v>
      </c>
      <c r="O26" s="64" t="s">
        <v>153</v>
      </c>
      <c r="P26" s="70" t="s">
        <v>134</v>
      </c>
      <c r="Q26" s="60">
        <v>82</v>
      </c>
      <c r="R26" s="62">
        <v>41</v>
      </c>
      <c r="S26" s="62">
        <v>204</v>
      </c>
      <c r="T26" s="64" t="s">
        <v>191</v>
      </c>
      <c r="U26" s="69" t="s">
        <v>133</v>
      </c>
      <c r="V26" s="60">
        <v>71</v>
      </c>
      <c r="W26" s="62">
        <v>35.5</v>
      </c>
      <c r="X26" s="62">
        <v>0</v>
      </c>
      <c r="Y26" s="64">
        <v>0</v>
      </c>
      <c r="Z26" s="70" t="s">
        <v>134</v>
      </c>
      <c r="AA26" s="60">
        <v>107</v>
      </c>
      <c r="AB26" s="62">
        <v>53.5</v>
      </c>
      <c r="AC26" s="62">
        <v>0</v>
      </c>
      <c r="AD26" s="64">
        <v>0</v>
      </c>
      <c r="AE26" s="70" t="s">
        <v>134</v>
      </c>
      <c r="AF26" s="74">
        <v>0.56930000000000003</v>
      </c>
      <c r="AG26" s="76">
        <v>77</v>
      </c>
      <c r="AH26" s="77">
        <v>0.193</v>
      </c>
      <c r="AI26" s="77">
        <v>0.33900000000000002</v>
      </c>
      <c r="AJ26" s="79" t="s">
        <v>134</v>
      </c>
      <c r="AK26" s="83" t="s">
        <v>269</v>
      </c>
      <c r="AL26" s="76">
        <v>21</v>
      </c>
      <c r="AM26" s="76">
        <v>68</v>
      </c>
      <c r="AN26" s="85" t="s">
        <v>290</v>
      </c>
      <c r="AO26" s="85" t="s">
        <v>323</v>
      </c>
      <c r="AP26" s="79" t="s">
        <v>134</v>
      </c>
      <c r="AQ26" s="83" t="s">
        <v>338</v>
      </c>
      <c r="AR26" s="76">
        <v>39</v>
      </c>
      <c r="AS26" s="76">
        <v>90</v>
      </c>
      <c r="AT26" s="85" t="s">
        <v>359</v>
      </c>
      <c r="AU26" s="85" t="s">
        <v>394</v>
      </c>
      <c r="AV26" s="81" t="s">
        <v>133</v>
      </c>
      <c r="AW26" s="83" t="s">
        <v>408</v>
      </c>
      <c r="AX26" s="76">
        <v>197</v>
      </c>
      <c r="AY26" s="76">
        <v>237</v>
      </c>
      <c r="AZ26" s="85" t="s">
        <v>429</v>
      </c>
      <c r="BA26" s="85" t="s">
        <v>460</v>
      </c>
      <c r="BB26" s="80" t="s">
        <v>135</v>
      </c>
      <c r="BC26" s="9"/>
      <c r="BD26" s="9"/>
      <c r="BE26" s="9"/>
      <c r="BF26" s="9"/>
      <c r="BG26" s="9"/>
      <c r="BH26" s="9"/>
      <c r="BI26" s="9"/>
      <c r="BJ26" s="9"/>
    </row>
    <row r="27" spans="1:62" x14ac:dyDescent="0.3">
      <c r="A27" s="21">
        <v>17</v>
      </c>
      <c r="B27" s="22" t="s">
        <v>26</v>
      </c>
      <c r="C27" s="27">
        <v>503</v>
      </c>
      <c r="D27" s="39" t="s">
        <v>27</v>
      </c>
      <c r="E27" s="52">
        <f t="shared" si="1"/>
        <v>3</v>
      </c>
      <c r="F27" s="53">
        <f t="shared" si="0"/>
        <v>6</v>
      </c>
      <c r="G27" s="60">
        <v>1766</v>
      </c>
      <c r="H27" s="62">
        <v>883</v>
      </c>
      <c r="I27" s="62">
        <v>576</v>
      </c>
      <c r="J27" s="64" t="s">
        <v>119</v>
      </c>
      <c r="K27" s="70" t="s">
        <v>134</v>
      </c>
      <c r="L27" s="60">
        <v>29</v>
      </c>
      <c r="M27" s="62">
        <v>14.5</v>
      </c>
      <c r="N27" s="62">
        <v>5</v>
      </c>
      <c r="O27" s="64" t="s">
        <v>154</v>
      </c>
      <c r="P27" s="70" t="s">
        <v>134</v>
      </c>
      <c r="Q27" s="60">
        <v>97</v>
      </c>
      <c r="R27" s="62">
        <v>48.5</v>
      </c>
      <c r="S27" s="62">
        <v>115</v>
      </c>
      <c r="T27" s="64" t="s">
        <v>192</v>
      </c>
      <c r="U27" s="69" t="s">
        <v>133</v>
      </c>
      <c r="V27" s="60">
        <v>107</v>
      </c>
      <c r="W27" s="62">
        <v>53.5</v>
      </c>
      <c r="X27" s="62">
        <v>50</v>
      </c>
      <c r="Y27" s="64" t="s">
        <v>225</v>
      </c>
      <c r="Z27" s="70" t="s">
        <v>134</v>
      </c>
      <c r="AA27" s="60">
        <v>79</v>
      </c>
      <c r="AB27" s="62">
        <v>39.5</v>
      </c>
      <c r="AC27" s="62">
        <v>18</v>
      </c>
      <c r="AD27" s="64" t="s">
        <v>257</v>
      </c>
      <c r="AE27" s="70" t="s">
        <v>134</v>
      </c>
      <c r="AF27" s="74">
        <v>0.56950000000000001</v>
      </c>
      <c r="AG27" s="76">
        <v>140</v>
      </c>
      <c r="AH27" s="77">
        <v>0.24260000000000001</v>
      </c>
      <c r="AI27" s="77">
        <v>0.42609999999999998</v>
      </c>
      <c r="AJ27" s="79" t="s">
        <v>134</v>
      </c>
      <c r="AK27" s="83" t="s">
        <v>269</v>
      </c>
      <c r="AL27" s="76">
        <v>11</v>
      </c>
      <c r="AM27" s="76">
        <v>60</v>
      </c>
      <c r="AN27" s="85" t="s">
        <v>291</v>
      </c>
      <c r="AO27" s="85" t="s">
        <v>324</v>
      </c>
      <c r="AP27" s="79" t="s">
        <v>134</v>
      </c>
      <c r="AQ27" s="83" t="s">
        <v>338</v>
      </c>
      <c r="AR27" s="76">
        <v>151</v>
      </c>
      <c r="AS27" s="76">
        <v>329</v>
      </c>
      <c r="AT27" s="85" t="s">
        <v>360</v>
      </c>
      <c r="AU27" s="85" t="s">
        <v>395</v>
      </c>
      <c r="AV27" s="81" t="s">
        <v>133</v>
      </c>
      <c r="AW27" s="83" t="s">
        <v>408</v>
      </c>
      <c r="AX27" s="76">
        <v>185</v>
      </c>
      <c r="AY27" s="76">
        <v>223</v>
      </c>
      <c r="AZ27" s="85" t="s">
        <v>430</v>
      </c>
      <c r="BA27" s="85" t="s">
        <v>461</v>
      </c>
      <c r="BB27" s="80" t="s">
        <v>135</v>
      </c>
      <c r="BC27" s="9"/>
      <c r="BD27" s="9"/>
      <c r="BE27" s="9"/>
      <c r="BF27" s="9"/>
      <c r="BG27" s="9"/>
      <c r="BH27" s="9"/>
      <c r="BI27" s="9"/>
      <c r="BJ27" s="9"/>
    </row>
    <row r="28" spans="1:62" x14ac:dyDescent="0.3">
      <c r="A28" s="21">
        <v>18</v>
      </c>
      <c r="B28" s="22" t="s">
        <v>28</v>
      </c>
      <c r="C28" s="27">
        <v>527</v>
      </c>
      <c r="D28" s="39" t="s">
        <v>29</v>
      </c>
      <c r="E28" s="52">
        <f t="shared" si="1"/>
        <v>6</v>
      </c>
      <c r="F28" s="53">
        <f t="shared" si="0"/>
        <v>3</v>
      </c>
      <c r="G28" s="60">
        <v>1184</v>
      </c>
      <c r="H28" s="62">
        <v>592</v>
      </c>
      <c r="I28" s="62">
        <v>884</v>
      </c>
      <c r="J28" s="64" t="s">
        <v>120</v>
      </c>
      <c r="K28" s="69" t="s">
        <v>133</v>
      </c>
      <c r="L28" s="60">
        <v>36</v>
      </c>
      <c r="M28" s="62">
        <v>18</v>
      </c>
      <c r="N28" s="62">
        <v>43</v>
      </c>
      <c r="O28" s="64" t="s">
        <v>155</v>
      </c>
      <c r="P28" s="69" t="s">
        <v>133</v>
      </c>
      <c r="Q28" s="60">
        <v>34</v>
      </c>
      <c r="R28" s="62">
        <v>17</v>
      </c>
      <c r="S28" s="62">
        <v>22</v>
      </c>
      <c r="T28" s="64" t="s">
        <v>193</v>
      </c>
      <c r="U28" s="69" t="s">
        <v>133</v>
      </c>
      <c r="V28" s="60">
        <v>68</v>
      </c>
      <c r="W28" s="62">
        <v>34</v>
      </c>
      <c r="X28" s="62">
        <v>23</v>
      </c>
      <c r="Y28" s="64" t="s">
        <v>226</v>
      </c>
      <c r="Z28" s="70" t="s">
        <v>134</v>
      </c>
      <c r="AA28" s="60">
        <v>100</v>
      </c>
      <c r="AB28" s="62">
        <v>50</v>
      </c>
      <c r="AC28" s="62">
        <v>70</v>
      </c>
      <c r="AD28" s="64" t="s">
        <v>258</v>
      </c>
      <c r="AE28" s="69" t="s">
        <v>133</v>
      </c>
      <c r="AF28" s="74">
        <v>0.55630000000000002</v>
      </c>
      <c r="AG28" s="76">
        <v>334</v>
      </c>
      <c r="AH28" s="77">
        <v>0.37780000000000002</v>
      </c>
      <c r="AI28" s="77">
        <v>0.67910000000000004</v>
      </c>
      <c r="AJ28" s="79" t="s">
        <v>134</v>
      </c>
      <c r="AK28" s="83" t="s">
        <v>269</v>
      </c>
      <c r="AL28" s="76">
        <v>23</v>
      </c>
      <c r="AM28" s="76">
        <v>53</v>
      </c>
      <c r="AN28" s="85" t="s">
        <v>292</v>
      </c>
      <c r="AO28" s="85" t="s">
        <v>325</v>
      </c>
      <c r="AP28" s="81" t="s">
        <v>133</v>
      </c>
      <c r="AQ28" s="83" t="s">
        <v>338</v>
      </c>
      <c r="AR28" s="76">
        <v>133</v>
      </c>
      <c r="AS28" s="76">
        <v>460</v>
      </c>
      <c r="AT28" s="85" t="s">
        <v>361</v>
      </c>
      <c r="AU28" s="85" t="s">
        <v>396</v>
      </c>
      <c r="AV28" s="79" t="s">
        <v>134</v>
      </c>
      <c r="AW28" s="83" t="s">
        <v>408</v>
      </c>
      <c r="AX28" s="76">
        <v>108</v>
      </c>
      <c r="AY28" s="76">
        <v>136</v>
      </c>
      <c r="AZ28" s="85" t="s">
        <v>431</v>
      </c>
      <c r="BA28" s="85" t="s">
        <v>462</v>
      </c>
      <c r="BB28" s="80" t="s">
        <v>135</v>
      </c>
      <c r="BC28" s="9"/>
      <c r="BD28" s="9"/>
      <c r="BE28" s="9"/>
      <c r="BF28" s="9"/>
      <c r="BG28" s="9"/>
      <c r="BH28" s="9"/>
      <c r="BI28" s="9"/>
      <c r="BJ28" s="9"/>
    </row>
    <row r="29" spans="1:62" x14ac:dyDescent="0.3">
      <c r="A29" s="21">
        <v>19</v>
      </c>
      <c r="B29" s="22" t="s">
        <v>30</v>
      </c>
      <c r="C29" s="27">
        <v>532</v>
      </c>
      <c r="D29" s="39" t="s">
        <v>88</v>
      </c>
      <c r="E29" s="52">
        <f t="shared" si="1"/>
        <v>6</v>
      </c>
      <c r="F29" s="53">
        <f t="shared" si="0"/>
        <v>3</v>
      </c>
      <c r="G29" s="60">
        <v>742</v>
      </c>
      <c r="H29" s="62">
        <v>371</v>
      </c>
      <c r="I29" s="62">
        <v>485</v>
      </c>
      <c r="J29" s="64" t="s">
        <v>121</v>
      </c>
      <c r="K29" s="69" t="s">
        <v>133</v>
      </c>
      <c r="L29" s="60">
        <v>20</v>
      </c>
      <c r="M29" s="62">
        <v>10</v>
      </c>
      <c r="N29" s="62">
        <v>1</v>
      </c>
      <c r="O29" s="64" t="s">
        <v>156</v>
      </c>
      <c r="P29" s="70" t="s">
        <v>134</v>
      </c>
      <c r="Q29" s="60">
        <v>60</v>
      </c>
      <c r="R29" s="62">
        <v>30</v>
      </c>
      <c r="S29" s="62">
        <v>64</v>
      </c>
      <c r="T29" s="64" t="s">
        <v>194</v>
      </c>
      <c r="U29" s="69" t="s">
        <v>133</v>
      </c>
      <c r="V29" s="60">
        <v>27</v>
      </c>
      <c r="W29" s="62">
        <v>13.5</v>
      </c>
      <c r="X29" s="62">
        <v>48</v>
      </c>
      <c r="Y29" s="64" t="s">
        <v>227</v>
      </c>
      <c r="Z29" s="69" t="s">
        <v>133</v>
      </c>
      <c r="AA29" s="60">
        <v>32</v>
      </c>
      <c r="AB29" s="62">
        <v>16</v>
      </c>
      <c r="AC29" s="62">
        <v>33</v>
      </c>
      <c r="AD29" s="64" t="s">
        <v>259</v>
      </c>
      <c r="AE29" s="69" t="s">
        <v>133</v>
      </c>
      <c r="AF29" s="74">
        <v>0.57330000000000003</v>
      </c>
      <c r="AG29" s="76">
        <v>173</v>
      </c>
      <c r="AH29" s="77">
        <v>0.35670000000000002</v>
      </c>
      <c r="AI29" s="77">
        <v>0.62219999999999998</v>
      </c>
      <c r="AJ29" s="79" t="s">
        <v>134</v>
      </c>
      <c r="AK29" s="83" t="s">
        <v>269</v>
      </c>
      <c r="AL29" s="76">
        <v>8</v>
      </c>
      <c r="AM29" s="76">
        <v>35</v>
      </c>
      <c r="AN29" s="85" t="s">
        <v>293</v>
      </c>
      <c r="AO29" s="85" t="s">
        <v>326</v>
      </c>
      <c r="AP29" s="79" t="s">
        <v>134</v>
      </c>
      <c r="AQ29" s="83" t="s">
        <v>338</v>
      </c>
      <c r="AR29" s="76">
        <v>113</v>
      </c>
      <c r="AS29" s="76">
        <v>224</v>
      </c>
      <c r="AT29" s="85" t="s">
        <v>362</v>
      </c>
      <c r="AU29" s="85" t="s">
        <v>397</v>
      </c>
      <c r="AV29" s="81" t="s">
        <v>133</v>
      </c>
      <c r="AW29" s="83" t="s">
        <v>408</v>
      </c>
      <c r="AX29" s="76">
        <v>171</v>
      </c>
      <c r="AY29" s="76">
        <v>212</v>
      </c>
      <c r="AZ29" s="85" t="s">
        <v>432</v>
      </c>
      <c r="BA29" s="85" t="s">
        <v>463</v>
      </c>
      <c r="BB29" s="80" t="s">
        <v>135</v>
      </c>
      <c r="BC29" s="9"/>
      <c r="BD29" s="9"/>
      <c r="BE29" s="9"/>
      <c r="BF29" s="9"/>
      <c r="BG29" s="9"/>
      <c r="BH29" s="9"/>
      <c r="BI29" s="9"/>
      <c r="BJ29" s="9"/>
    </row>
    <row r="30" spans="1:62" x14ac:dyDescent="0.3">
      <c r="A30" s="21">
        <v>20</v>
      </c>
      <c r="B30" s="22" t="s">
        <v>31</v>
      </c>
      <c r="C30" s="23">
        <v>512</v>
      </c>
      <c r="D30" s="39" t="s">
        <v>32</v>
      </c>
      <c r="E30" s="52">
        <f t="shared" si="1"/>
        <v>7</v>
      </c>
      <c r="F30" s="53">
        <f t="shared" si="0"/>
        <v>2</v>
      </c>
      <c r="G30" s="60">
        <v>7266</v>
      </c>
      <c r="H30" s="62">
        <v>3633</v>
      </c>
      <c r="I30" s="62">
        <v>4484</v>
      </c>
      <c r="J30" s="64" t="s">
        <v>122</v>
      </c>
      <c r="K30" s="69" t="s">
        <v>133</v>
      </c>
      <c r="L30" s="60">
        <v>121</v>
      </c>
      <c r="M30" s="62">
        <v>60.5</v>
      </c>
      <c r="N30" s="62">
        <v>23</v>
      </c>
      <c r="O30" s="64" t="s">
        <v>157</v>
      </c>
      <c r="P30" s="70" t="s">
        <v>134</v>
      </c>
      <c r="Q30" s="60">
        <v>121</v>
      </c>
      <c r="R30" s="62">
        <v>60.5</v>
      </c>
      <c r="S30" s="62">
        <v>432</v>
      </c>
      <c r="T30" s="64" t="s">
        <v>195</v>
      </c>
      <c r="U30" s="69" t="s">
        <v>133</v>
      </c>
      <c r="V30" s="60">
        <v>377</v>
      </c>
      <c r="W30" s="62">
        <v>188.5</v>
      </c>
      <c r="X30" s="62">
        <v>219</v>
      </c>
      <c r="Y30" s="64" t="s">
        <v>228</v>
      </c>
      <c r="Z30" s="69" t="s">
        <v>133</v>
      </c>
      <c r="AA30" s="60">
        <v>464</v>
      </c>
      <c r="AB30" s="62">
        <v>232</v>
      </c>
      <c r="AC30" s="62">
        <v>302</v>
      </c>
      <c r="AD30" s="64" t="s">
        <v>260</v>
      </c>
      <c r="AE30" s="69" t="s">
        <v>133</v>
      </c>
      <c r="AF30" s="74">
        <v>0.56479999999999997</v>
      </c>
      <c r="AG30" s="76">
        <v>1094</v>
      </c>
      <c r="AH30" s="77">
        <v>0.24399999999999999</v>
      </c>
      <c r="AI30" s="77">
        <v>0.43190000000000001</v>
      </c>
      <c r="AJ30" s="79" t="s">
        <v>134</v>
      </c>
      <c r="AK30" s="83" t="s">
        <v>269</v>
      </c>
      <c r="AL30" s="76">
        <v>94</v>
      </c>
      <c r="AM30" s="76">
        <v>247</v>
      </c>
      <c r="AN30" s="85" t="s">
        <v>294</v>
      </c>
      <c r="AO30" s="85" t="s">
        <v>327</v>
      </c>
      <c r="AP30" s="81" t="s">
        <v>133</v>
      </c>
      <c r="AQ30" s="83" t="s">
        <v>338</v>
      </c>
      <c r="AR30" s="76">
        <v>702</v>
      </c>
      <c r="AS30" s="76">
        <v>1791</v>
      </c>
      <c r="AT30" s="85" t="s">
        <v>363</v>
      </c>
      <c r="AU30" s="85" t="s">
        <v>398</v>
      </c>
      <c r="AV30" s="81" t="s">
        <v>133</v>
      </c>
      <c r="AW30" s="83" t="s">
        <v>408</v>
      </c>
      <c r="AX30" s="76">
        <v>1040</v>
      </c>
      <c r="AY30" s="76">
        <v>1234</v>
      </c>
      <c r="AZ30" s="85" t="s">
        <v>433</v>
      </c>
      <c r="BA30" s="85" t="s">
        <v>455</v>
      </c>
      <c r="BB30" s="80" t="s">
        <v>135</v>
      </c>
      <c r="BC30" s="9"/>
      <c r="BD30" s="9"/>
      <c r="BE30" s="9"/>
      <c r="BF30" s="9"/>
      <c r="BG30" s="9"/>
      <c r="BH30" s="9"/>
      <c r="BI30" s="9"/>
      <c r="BJ30" s="9"/>
    </row>
    <row r="31" spans="1:62" x14ac:dyDescent="0.3">
      <c r="A31" s="28">
        <v>21</v>
      </c>
      <c r="B31" s="29" t="s">
        <v>33</v>
      </c>
      <c r="C31" s="23">
        <v>518</v>
      </c>
      <c r="D31" s="39" t="s">
        <v>72</v>
      </c>
      <c r="E31" s="52">
        <f t="shared" si="1"/>
        <v>7</v>
      </c>
      <c r="F31" s="53">
        <f t="shared" si="0"/>
        <v>2</v>
      </c>
      <c r="G31" s="60">
        <v>1277</v>
      </c>
      <c r="H31" s="62">
        <v>638.5</v>
      </c>
      <c r="I31" s="62">
        <v>1025</v>
      </c>
      <c r="J31" s="64" t="s">
        <v>123</v>
      </c>
      <c r="K31" s="69" t="s">
        <v>133</v>
      </c>
      <c r="L31" s="60">
        <v>43</v>
      </c>
      <c r="M31" s="62">
        <v>21.5</v>
      </c>
      <c r="N31" s="62">
        <v>22</v>
      </c>
      <c r="O31" s="64" t="s">
        <v>158</v>
      </c>
      <c r="P31" s="71" t="s">
        <v>135</v>
      </c>
      <c r="Q31" s="60">
        <v>43</v>
      </c>
      <c r="R31" s="62">
        <v>21.5</v>
      </c>
      <c r="S31" s="62">
        <v>48</v>
      </c>
      <c r="T31" s="64" t="s">
        <v>196</v>
      </c>
      <c r="U31" s="69" t="s">
        <v>133</v>
      </c>
      <c r="V31" s="60">
        <v>55</v>
      </c>
      <c r="W31" s="62">
        <v>27.5</v>
      </c>
      <c r="X31" s="62">
        <v>57</v>
      </c>
      <c r="Y31" s="64" t="s">
        <v>229</v>
      </c>
      <c r="Z31" s="69" t="s">
        <v>133</v>
      </c>
      <c r="AA31" s="60">
        <v>57</v>
      </c>
      <c r="AB31" s="62">
        <v>28.5</v>
      </c>
      <c r="AC31" s="62">
        <v>81</v>
      </c>
      <c r="AD31" s="64" t="s">
        <v>261</v>
      </c>
      <c r="AE31" s="69" t="s">
        <v>133</v>
      </c>
      <c r="AF31" s="74">
        <v>0.57230000000000003</v>
      </c>
      <c r="AG31" s="76">
        <v>516</v>
      </c>
      <c r="AH31" s="77">
        <v>0.47910000000000003</v>
      </c>
      <c r="AI31" s="77">
        <v>0.83720000000000006</v>
      </c>
      <c r="AJ31" s="79" t="s">
        <v>134</v>
      </c>
      <c r="AK31" s="83" t="s">
        <v>269</v>
      </c>
      <c r="AL31" s="76">
        <v>5</v>
      </c>
      <c r="AM31" s="76">
        <v>20</v>
      </c>
      <c r="AN31" s="85" t="s">
        <v>163</v>
      </c>
      <c r="AO31" s="85" t="s">
        <v>328</v>
      </c>
      <c r="AP31" s="79" t="s">
        <v>134</v>
      </c>
      <c r="AQ31" s="83" t="s">
        <v>338</v>
      </c>
      <c r="AR31" s="76">
        <v>195</v>
      </c>
      <c r="AS31" s="76">
        <v>493</v>
      </c>
      <c r="AT31" s="85" t="s">
        <v>364</v>
      </c>
      <c r="AU31" s="85" t="s">
        <v>399</v>
      </c>
      <c r="AV31" s="81" t="s">
        <v>133</v>
      </c>
      <c r="AW31" s="83" t="s">
        <v>408</v>
      </c>
      <c r="AX31" s="76">
        <v>277</v>
      </c>
      <c r="AY31" s="76">
        <v>317</v>
      </c>
      <c r="AZ31" s="85" t="s">
        <v>434</v>
      </c>
      <c r="BA31" s="85" t="s">
        <v>458</v>
      </c>
      <c r="BB31" s="81" t="s">
        <v>133</v>
      </c>
      <c r="BC31" s="9"/>
      <c r="BD31" s="9"/>
      <c r="BE31" s="9"/>
      <c r="BF31" s="9"/>
      <c r="BG31" s="9"/>
      <c r="BH31" s="9"/>
      <c r="BI31" s="9"/>
      <c r="BJ31" s="9"/>
    </row>
    <row r="32" spans="1:62" x14ac:dyDescent="0.3">
      <c r="A32" s="21">
        <v>22</v>
      </c>
      <c r="B32" s="22" t="s">
        <v>34</v>
      </c>
      <c r="C32" s="23">
        <v>542</v>
      </c>
      <c r="D32" s="39" t="s">
        <v>75</v>
      </c>
      <c r="E32" s="52">
        <f t="shared" si="1"/>
        <v>4</v>
      </c>
      <c r="F32" s="53">
        <f t="shared" si="0"/>
        <v>5</v>
      </c>
      <c r="G32" s="60">
        <v>3212</v>
      </c>
      <c r="H32" s="62">
        <v>1606</v>
      </c>
      <c r="I32" s="62">
        <v>1020</v>
      </c>
      <c r="J32" s="64" t="s">
        <v>124</v>
      </c>
      <c r="K32" s="70" t="s">
        <v>134</v>
      </c>
      <c r="L32" s="60">
        <v>54</v>
      </c>
      <c r="M32" s="62">
        <v>27</v>
      </c>
      <c r="N32" s="62">
        <v>15</v>
      </c>
      <c r="O32" s="64" t="s">
        <v>159</v>
      </c>
      <c r="P32" s="70" t="s">
        <v>134</v>
      </c>
      <c r="Q32" s="60">
        <v>54</v>
      </c>
      <c r="R32" s="62">
        <v>27</v>
      </c>
      <c r="S32" s="62">
        <v>191</v>
      </c>
      <c r="T32" s="64" t="s">
        <v>197</v>
      </c>
      <c r="U32" s="69" t="s">
        <v>133</v>
      </c>
      <c r="V32" s="60">
        <v>193</v>
      </c>
      <c r="W32" s="62">
        <v>96.5</v>
      </c>
      <c r="X32" s="62">
        <v>96</v>
      </c>
      <c r="Y32" s="64" t="s">
        <v>230</v>
      </c>
      <c r="Z32" s="71" t="s">
        <v>135</v>
      </c>
      <c r="AA32" s="60">
        <v>143</v>
      </c>
      <c r="AB32" s="62">
        <v>71.5</v>
      </c>
      <c r="AC32" s="62">
        <v>26</v>
      </c>
      <c r="AD32" s="64" t="s">
        <v>262</v>
      </c>
      <c r="AE32" s="70" t="s">
        <v>134</v>
      </c>
      <c r="AF32" s="74">
        <v>0.57069999999999999</v>
      </c>
      <c r="AG32" s="76">
        <v>176</v>
      </c>
      <c r="AH32" s="77">
        <v>0.17249999999999999</v>
      </c>
      <c r="AI32" s="77">
        <v>0.3024</v>
      </c>
      <c r="AJ32" s="79" t="s">
        <v>134</v>
      </c>
      <c r="AK32" s="83" t="s">
        <v>269</v>
      </c>
      <c r="AL32" s="76">
        <v>36</v>
      </c>
      <c r="AM32" s="76">
        <v>100</v>
      </c>
      <c r="AN32" s="85" t="s">
        <v>295</v>
      </c>
      <c r="AO32" s="85" t="s">
        <v>329</v>
      </c>
      <c r="AP32" s="80" t="s">
        <v>135</v>
      </c>
      <c r="AQ32" s="83" t="s">
        <v>338</v>
      </c>
      <c r="AR32" s="76">
        <v>75</v>
      </c>
      <c r="AS32" s="76">
        <v>173</v>
      </c>
      <c r="AT32" s="85" t="s">
        <v>365</v>
      </c>
      <c r="AU32" s="85" t="s">
        <v>394</v>
      </c>
      <c r="AV32" s="81" t="s">
        <v>133</v>
      </c>
      <c r="AW32" s="83" t="s">
        <v>408</v>
      </c>
      <c r="AX32" s="76">
        <v>502</v>
      </c>
      <c r="AY32" s="76">
        <v>641</v>
      </c>
      <c r="AZ32" s="85" t="s">
        <v>435</v>
      </c>
      <c r="BA32" s="85" t="s">
        <v>464</v>
      </c>
      <c r="BB32" s="79" t="s">
        <v>134</v>
      </c>
      <c r="BC32" s="9"/>
      <c r="BD32" s="9"/>
      <c r="BE32" s="9"/>
      <c r="BF32" s="9"/>
      <c r="BG32" s="9"/>
      <c r="BH32" s="9"/>
      <c r="BI32" s="9"/>
      <c r="BJ32" s="9"/>
    </row>
    <row r="33" spans="1:62" x14ac:dyDescent="0.3">
      <c r="A33" s="21">
        <v>23</v>
      </c>
      <c r="B33" s="22" t="s">
        <v>35</v>
      </c>
      <c r="C33" s="23">
        <v>524</v>
      </c>
      <c r="D33" s="39" t="s">
        <v>36</v>
      </c>
      <c r="E33" s="52">
        <f t="shared" si="1"/>
        <v>5</v>
      </c>
      <c r="F33" s="53">
        <f t="shared" si="0"/>
        <v>4</v>
      </c>
      <c r="G33" s="60">
        <v>4426</v>
      </c>
      <c r="H33" s="62">
        <v>2213</v>
      </c>
      <c r="I33" s="62">
        <v>2487</v>
      </c>
      <c r="J33" s="64" t="s">
        <v>125</v>
      </c>
      <c r="K33" s="69" t="s">
        <v>133</v>
      </c>
      <c r="L33" s="60">
        <v>114</v>
      </c>
      <c r="M33" s="62">
        <v>57</v>
      </c>
      <c r="N33" s="62">
        <v>76</v>
      </c>
      <c r="O33" s="64" t="s">
        <v>160</v>
      </c>
      <c r="P33" s="69" t="s">
        <v>133</v>
      </c>
      <c r="Q33" s="60">
        <v>88</v>
      </c>
      <c r="R33" s="62">
        <v>44</v>
      </c>
      <c r="S33" s="62">
        <v>219</v>
      </c>
      <c r="T33" s="64" t="s">
        <v>198</v>
      </c>
      <c r="U33" s="69" t="s">
        <v>133</v>
      </c>
      <c r="V33" s="60">
        <v>186</v>
      </c>
      <c r="W33" s="62">
        <v>93</v>
      </c>
      <c r="X33" s="62">
        <v>33</v>
      </c>
      <c r="Y33" s="64" t="s">
        <v>231</v>
      </c>
      <c r="Z33" s="70" t="s">
        <v>134</v>
      </c>
      <c r="AA33" s="60">
        <v>226</v>
      </c>
      <c r="AB33" s="62">
        <v>113</v>
      </c>
      <c r="AC33" s="62">
        <v>330</v>
      </c>
      <c r="AD33" s="64" t="s">
        <v>136</v>
      </c>
      <c r="AE33" s="69" t="s">
        <v>133</v>
      </c>
      <c r="AF33" s="74">
        <v>0.57930000000000004</v>
      </c>
      <c r="AG33" s="76">
        <v>570</v>
      </c>
      <c r="AH33" s="77">
        <v>0.2291</v>
      </c>
      <c r="AI33" s="77">
        <v>0.39550000000000002</v>
      </c>
      <c r="AJ33" s="79" t="s">
        <v>134</v>
      </c>
      <c r="AK33" s="83" t="s">
        <v>269</v>
      </c>
      <c r="AL33" s="76">
        <v>25</v>
      </c>
      <c r="AM33" s="76">
        <v>90</v>
      </c>
      <c r="AN33" s="85" t="s">
        <v>159</v>
      </c>
      <c r="AO33" s="85" t="s">
        <v>330</v>
      </c>
      <c r="AP33" s="79" t="s">
        <v>134</v>
      </c>
      <c r="AQ33" s="83" t="s">
        <v>338</v>
      </c>
      <c r="AR33" s="76">
        <v>199</v>
      </c>
      <c r="AS33" s="76">
        <v>658</v>
      </c>
      <c r="AT33" s="85" t="s">
        <v>366</v>
      </c>
      <c r="AU33" s="85" t="s">
        <v>400</v>
      </c>
      <c r="AV33" s="79" t="s">
        <v>134</v>
      </c>
      <c r="AW33" s="83" t="s">
        <v>408</v>
      </c>
      <c r="AX33" s="76">
        <v>507</v>
      </c>
      <c r="AY33" s="76">
        <v>580</v>
      </c>
      <c r="AZ33" s="85" t="s">
        <v>436</v>
      </c>
      <c r="BA33" s="85" t="s">
        <v>458</v>
      </c>
      <c r="BB33" s="81" t="s">
        <v>133</v>
      </c>
      <c r="BC33" s="9"/>
      <c r="BD33" s="9"/>
      <c r="BE33" s="9"/>
      <c r="BF33" s="9"/>
      <c r="BG33" s="9"/>
      <c r="BH33" s="9"/>
      <c r="BI33" s="9"/>
      <c r="BJ33" s="9"/>
    </row>
    <row r="34" spans="1:62" x14ac:dyDescent="0.3">
      <c r="A34" s="21">
        <v>24</v>
      </c>
      <c r="B34" s="22" t="s">
        <v>37</v>
      </c>
      <c r="C34" s="24">
        <v>506</v>
      </c>
      <c r="D34" s="39" t="s">
        <v>38</v>
      </c>
      <c r="E34" s="52">
        <f t="shared" si="1"/>
        <v>8</v>
      </c>
      <c r="F34" s="53">
        <f t="shared" si="0"/>
        <v>1</v>
      </c>
      <c r="G34" s="60">
        <v>1877</v>
      </c>
      <c r="H34" s="62">
        <v>938.5</v>
      </c>
      <c r="I34" s="62">
        <v>1259</v>
      </c>
      <c r="J34" s="64" t="s">
        <v>126</v>
      </c>
      <c r="K34" s="69" t="s">
        <v>133</v>
      </c>
      <c r="L34" s="60">
        <v>60</v>
      </c>
      <c r="M34" s="62">
        <v>30</v>
      </c>
      <c r="N34" s="62">
        <v>62</v>
      </c>
      <c r="O34" s="64" t="s">
        <v>161</v>
      </c>
      <c r="P34" s="69" t="s">
        <v>133</v>
      </c>
      <c r="Q34" s="60">
        <v>60</v>
      </c>
      <c r="R34" s="62">
        <v>30</v>
      </c>
      <c r="S34" s="62">
        <v>88</v>
      </c>
      <c r="T34" s="64" t="s">
        <v>199</v>
      </c>
      <c r="U34" s="69" t="s">
        <v>133</v>
      </c>
      <c r="V34" s="60">
        <v>91</v>
      </c>
      <c r="W34" s="62">
        <v>45.5</v>
      </c>
      <c r="X34" s="62">
        <v>89</v>
      </c>
      <c r="Y34" s="64" t="s">
        <v>232</v>
      </c>
      <c r="Z34" s="69" t="s">
        <v>133</v>
      </c>
      <c r="AA34" s="60">
        <v>71</v>
      </c>
      <c r="AB34" s="62">
        <v>35.5</v>
      </c>
      <c r="AC34" s="62">
        <v>64</v>
      </c>
      <c r="AD34" s="64" t="s">
        <v>263</v>
      </c>
      <c r="AE34" s="69" t="s">
        <v>133</v>
      </c>
      <c r="AF34" s="74">
        <v>0.58199999999999996</v>
      </c>
      <c r="AG34" s="76">
        <v>591</v>
      </c>
      <c r="AH34" s="77">
        <v>0.46939999999999998</v>
      </c>
      <c r="AI34" s="77">
        <v>0.80659999999999998</v>
      </c>
      <c r="AJ34" s="79" t="s">
        <v>134</v>
      </c>
      <c r="AK34" s="83" t="s">
        <v>269</v>
      </c>
      <c r="AL34" s="76">
        <v>42</v>
      </c>
      <c r="AM34" s="76">
        <v>94</v>
      </c>
      <c r="AN34" s="85" t="s">
        <v>296</v>
      </c>
      <c r="AO34" s="85" t="s">
        <v>331</v>
      </c>
      <c r="AP34" s="81" t="s">
        <v>133</v>
      </c>
      <c r="AQ34" s="83" t="s">
        <v>338</v>
      </c>
      <c r="AR34" s="76">
        <v>191</v>
      </c>
      <c r="AS34" s="76">
        <v>425</v>
      </c>
      <c r="AT34" s="85" t="s">
        <v>367</v>
      </c>
      <c r="AU34" s="85" t="s">
        <v>401</v>
      </c>
      <c r="AV34" s="81" t="s">
        <v>133</v>
      </c>
      <c r="AW34" s="83" t="s">
        <v>408</v>
      </c>
      <c r="AX34" s="76">
        <v>381</v>
      </c>
      <c r="AY34" s="76">
        <v>470</v>
      </c>
      <c r="AZ34" s="85" t="s">
        <v>437</v>
      </c>
      <c r="BA34" s="85" t="s">
        <v>465</v>
      </c>
      <c r="BB34" s="80" t="s">
        <v>135</v>
      </c>
      <c r="BC34" s="9"/>
      <c r="BD34" s="9"/>
      <c r="BE34" s="9"/>
      <c r="BF34" s="9"/>
      <c r="BG34" s="9"/>
      <c r="BH34" s="9"/>
      <c r="BI34" s="9"/>
      <c r="BJ34" s="9"/>
    </row>
    <row r="35" spans="1:62" x14ac:dyDescent="0.3">
      <c r="A35" s="21">
        <v>25</v>
      </c>
      <c r="B35" s="22" t="s">
        <v>39</v>
      </c>
      <c r="C35" s="23">
        <v>514</v>
      </c>
      <c r="D35" s="39" t="s">
        <v>94</v>
      </c>
      <c r="E35" s="52">
        <f t="shared" si="1"/>
        <v>8</v>
      </c>
      <c r="F35" s="53">
        <f t="shared" si="0"/>
        <v>1</v>
      </c>
      <c r="G35" s="60">
        <v>590</v>
      </c>
      <c r="H35" s="62">
        <v>295</v>
      </c>
      <c r="I35" s="62">
        <v>426</v>
      </c>
      <c r="J35" s="64" t="s">
        <v>127</v>
      </c>
      <c r="K35" s="69" t="s">
        <v>133</v>
      </c>
      <c r="L35" s="60">
        <v>27</v>
      </c>
      <c r="M35" s="62">
        <v>13.5</v>
      </c>
      <c r="N35" s="62">
        <v>14</v>
      </c>
      <c r="O35" s="64" t="s">
        <v>162</v>
      </c>
      <c r="P35" s="71" t="s">
        <v>135</v>
      </c>
      <c r="Q35" s="60">
        <v>100</v>
      </c>
      <c r="R35" s="62">
        <v>50</v>
      </c>
      <c r="S35" s="62">
        <v>139</v>
      </c>
      <c r="T35" s="64" t="s">
        <v>200</v>
      </c>
      <c r="U35" s="69" t="s">
        <v>133</v>
      </c>
      <c r="V35" s="60">
        <v>50</v>
      </c>
      <c r="W35" s="62">
        <v>25</v>
      </c>
      <c r="X35" s="62">
        <v>33</v>
      </c>
      <c r="Y35" s="64" t="s">
        <v>233</v>
      </c>
      <c r="Z35" s="69" t="s">
        <v>133</v>
      </c>
      <c r="AA35" s="60">
        <v>50</v>
      </c>
      <c r="AB35" s="62">
        <v>25</v>
      </c>
      <c r="AC35" s="62">
        <v>49</v>
      </c>
      <c r="AD35" s="64" t="s">
        <v>264</v>
      </c>
      <c r="AE35" s="69" t="s">
        <v>133</v>
      </c>
      <c r="AF35" s="74">
        <v>0.54769999999999996</v>
      </c>
      <c r="AG35" s="76">
        <v>94</v>
      </c>
      <c r="AH35" s="77">
        <v>0.22170000000000001</v>
      </c>
      <c r="AI35" s="77">
        <v>0.40479999999999999</v>
      </c>
      <c r="AJ35" s="79" t="s">
        <v>134</v>
      </c>
      <c r="AK35" s="83" t="s">
        <v>269</v>
      </c>
      <c r="AL35" s="76">
        <v>15</v>
      </c>
      <c r="AM35" s="76">
        <v>29</v>
      </c>
      <c r="AN35" s="85" t="s">
        <v>297</v>
      </c>
      <c r="AO35" s="85" t="s">
        <v>332</v>
      </c>
      <c r="AP35" s="81" t="s">
        <v>133</v>
      </c>
      <c r="AQ35" s="83" t="s">
        <v>338</v>
      </c>
      <c r="AR35" s="76">
        <v>91</v>
      </c>
      <c r="AS35" s="76">
        <v>197</v>
      </c>
      <c r="AT35" s="85" t="s">
        <v>368</v>
      </c>
      <c r="AU35" s="85" t="s">
        <v>402</v>
      </c>
      <c r="AV35" s="81" t="s">
        <v>133</v>
      </c>
      <c r="AW35" s="83" t="s">
        <v>408</v>
      </c>
      <c r="AX35" s="76">
        <v>83</v>
      </c>
      <c r="AY35" s="76">
        <v>97</v>
      </c>
      <c r="AZ35" s="85" t="s">
        <v>438</v>
      </c>
      <c r="BA35" s="85" t="s">
        <v>259</v>
      </c>
      <c r="BB35" s="80" t="s">
        <v>135</v>
      </c>
      <c r="BC35" s="9"/>
      <c r="BD35" s="9"/>
      <c r="BE35" s="9"/>
      <c r="BF35" s="9"/>
      <c r="BG35" s="9"/>
      <c r="BH35" s="9"/>
      <c r="BI35" s="9"/>
      <c r="BJ35" s="9"/>
    </row>
    <row r="36" spans="1:62" x14ac:dyDescent="0.3">
      <c r="A36" s="21">
        <v>26</v>
      </c>
      <c r="B36" s="22" t="s">
        <v>40</v>
      </c>
      <c r="C36" s="23">
        <v>534</v>
      </c>
      <c r="D36" s="39" t="s">
        <v>41</v>
      </c>
      <c r="E36" s="52">
        <f t="shared" si="1"/>
        <v>3</v>
      </c>
      <c r="F36" s="53">
        <f t="shared" si="0"/>
        <v>6</v>
      </c>
      <c r="G36" s="60">
        <v>646</v>
      </c>
      <c r="H36" s="62">
        <v>323</v>
      </c>
      <c r="I36" s="62">
        <v>64</v>
      </c>
      <c r="J36" s="64" t="s">
        <v>128</v>
      </c>
      <c r="K36" s="70" t="s">
        <v>134</v>
      </c>
      <c r="L36" s="60">
        <v>8</v>
      </c>
      <c r="M36" s="62">
        <v>4</v>
      </c>
      <c r="N36" s="62">
        <v>2</v>
      </c>
      <c r="O36" s="64" t="s">
        <v>163</v>
      </c>
      <c r="P36" s="70" t="s">
        <v>134</v>
      </c>
      <c r="Q36" s="60">
        <v>8</v>
      </c>
      <c r="R36" s="62">
        <v>4</v>
      </c>
      <c r="S36" s="62">
        <v>19</v>
      </c>
      <c r="T36" s="64" t="s">
        <v>201</v>
      </c>
      <c r="U36" s="69" t="s">
        <v>133</v>
      </c>
      <c r="V36" s="60">
        <v>43</v>
      </c>
      <c r="W36" s="62">
        <v>21.5</v>
      </c>
      <c r="X36" s="62">
        <v>3</v>
      </c>
      <c r="Y36" s="64" t="s">
        <v>234</v>
      </c>
      <c r="Z36" s="70" t="s">
        <v>134</v>
      </c>
      <c r="AA36" s="60">
        <v>30</v>
      </c>
      <c r="AB36" s="62">
        <v>15</v>
      </c>
      <c r="AC36" s="62">
        <v>0</v>
      </c>
      <c r="AD36" s="64">
        <v>0</v>
      </c>
      <c r="AE36" s="70" t="s">
        <v>134</v>
      </c>
      <c r="AF36" s="74">
        <v>0.56699999999999995</v>
      </c>
      <c r="AG36" s="76">
        <v>14</v>
      </c>
      <c r="AH36" s="77">
        <v>0.20899999999999999</v>
      </c>
      <c r="AI36" s="77">
        <v>0.36849999999999999</v>
      </c>
      <c r="AJ36" s="79" t="s">
        <v>134</v>
      </c>
      <c r="AK36" s="83" t="s">
        <v>269</v>
      </c>
      <c r="AL36" s="76">
        <v>7</v>
      </c>
      <c r="AM36" s="76">
        <v>23</v>
      </c>
      <c r="AN36" s="85" t="s">
        <v>298</v>
      </c>
      <c r="AO36" s="85" t="s">
        <v>333</v>
      </c>
      <c r="AP36" s="79" t="s">
        <v>134</v>
      </c>
      <c r="AQ36" s="83" t="s">
        <v>338</v>
      </c>
      <c r="AR36" s="76">
        <v>5</v>
      </c>
      <c r="AS36" s="76">
        <v>13</v>
      </c>
      <c r="AT36" s="85" t="s">
        <v>369</v>
      </c>
      <c r="AU36" s="85" t="s">
        <v>403</v>
      </c>
      <c r="AV36" s="81" t="s">
        <v>133</v>
      </c>
      <c r="AW36" s="83" t="s">
        <v>408</v>
      </c>
      <c r="AX36" s="76">
        <v>94</v>
      </c>
      <c r="AY36" s="76">
        <v>115</v>
      </c>
      <c r="AZ36" s="85" t="s">
        <v>439</v>
      </c>
      <c r="BA36" s="85" t="s">
        <v>466</v>
      </c>
      <c r="BB36" s="80" t="s">
        <v>135</v>
      </c>
      <c r="BC36" s="9"/>
      <c r="BD36" s="9"/>
      <c r="BE36" s="9"/>
      <c r="BF36" s="9"/>
      <c r="BG36" s="9"/>
      <c r="BH36" s="9"/>
      <c r="BI36" s="9"/>
      <c r="BJ36" s="9"/>
    </row>
    <row r="37" spans="1:62" s="30" customFormat="1" x14ac:dyDescent="0.3">
      <c r="A37" s="21">
        <v>26</v>
      </c>
      <c r="B37" s="22" t="s">
        <v>40</v>
      </c>
      <c r="C37" s="23">
        <v>535</v>
      </c>
      <c r="D37" s="39" t="s">
        <v>89</v>
      </c>
      <c r="E37" s="66">
        <f t="shared" si="1"/>
        <v>6</v>
      </c>
      <c r="F37" s="67">
        <f t="shared" si="0"/>
        <v>3</v>
      </c>
      <c r="G37" s="60">
        <v>1126</v>
      </c>
      <c r="H37" s="62">
        <v>563</v>
      </c>
      <c r="I37" s="62">
        <v>833</v>
      </c>
      <c r="J37" s="64" t="s">
        <v>129</v>
      </c>
      <c r="K37" s="69" t="s">
        <v>133</v>
      </c>
      <c r="L37" s="60">
        <v>30</v>
      </c>
      <c r="M37" s="62">
        <v>15</v>
      </c>
      <c r="N37" s="62">
        <v>12</v>
      </c>
      <c r="O37" s="64" t="s">
        <v>164</v>
      </c>
      <c r="P37" s="70" t="s">
        <v>134</v>
      </c>
      <c r="Q37" s="60">
        <v>30</v>
      </c>
      <c r="R37" s="62">
        <v>15</v>
      </c>
      <c r="S37" s="62">
        <v>304</v>
      </c>
      <c r="T37" s="64" t="s">
        <v>202</v>
      </c>
      <c r="U37" s="69" t="s">
        <v>133</v>
      </c>
      <c r="V37" s="60">
        <v>57</v>
      </c>
      <c r="W37" s="62">
        <v>28.5</v>
      </c>
      <c r="X37" s="62">
        <v>49</v>
      </c>
      <c r="Y37" s="64" t="s">
        <v>235</v>
      </c>
      <c r="Z37" s="69" t="s">
        <v>133</v>
      </c>
      <c r="AA37" s="60">
        <v>50</v>
      </c>
      <c r="AB37" s="62">
        <v>25</v>
      </c>
      <c r="AC37" s="62">
        <v>32</v>
      </c>
      <c r="AD37" s="64" t="s">
        <v>265</v>
      </c>
      <c r="AE37" s="69" t="s">
        <v>133</v>
      </c>
      <c r="AF37" s="74">
        <v>0.55630000000000002</v>
      </c>
      <c r="AG37" s="76">
        <v>167</v>
      </c>
      <c r="AH37" s="77">
        <v>0.20119999999999999</v>
      </c>
      <c r="AI37" s="77">
        <v>0.36170000000000002</v>
      </c>
      <c r="AJ37" s="79" t="s">
        <v>134</v>
      </c>
      <c r="AK37" s="83" t="s">
        <v>269</v>
      </c>
      <c r="AL37" s="76">
        <v>34</v>
      </c>
      <c r="AM37" s="76">
        <v>72</v>
      </c>
      <c r="AN37" s="85" t="s">
        <v>299</v>
      </c>
      <c r="AO37" s="85" t="s">
        <v>334</v>
      </c>
      <c r="AP37" s="81" t="s">
        <v>133</v>
      </c>
      <c r="AQ37" s="83" t="s">
        <v>338</v>
      </c>
      <c r="AR37" s="76">
        <v>188</v>
      </c>
      <c r="AS37" s="76">
        <v>372</v>
      </c>
      <c r="AT37" s="85" t="s">
        <v>370</v>
      </c>
      <c r="AU37" s="85" t="s">
        <v>404</v>
      </c>
      <c r="AV37" s="81" t="s">
        <v>133</v>
      </c>
      <c r="AW37" s="83" t="s">
        <v>408</v>
      </c>
      <c r="AX37" s="76">
        <v>186</v>
      </c>
      <c r="AY37" s="76">
        <v>237</v>
      </c>
      <c r="AZ37" s="85" t="s">
        <v>440</v>
      </c>
      <c r="BA37" s="85" t="s">
        <v>467</v>
      </c>
      <c r="BB37" s="79" t="s">
        <v>134</v>
      </c>
    </row>
    <row r="38" spans="1:62" x14ac:dyDescent="0.3">
      <c r="A38" s="21">
        <v>27</v>
      </c>
      <c r="B38" s="22" t="s">
        <v>42</v>
      </c>
      <c r="C38" s="27">
        <v>530</v>
      </c>
      <c r="D38" s="39" t="s">
        <v>90</v>
      </c>
      <c r="E38" s="66">
        <f t="shared" si="1"/>
        <v>8</v>
      </c>
      <c r="F38" s="67">
        <f t="shared" si="0"/>
        <v>1</v>
      </c>
      <c r="G38" s="60">
        <v>916</v>
      </c>
      <c r="H38" s="62">
        <v>458</v>
      </c>
      <c r="I38" s="62">
        <v>529</v>
      </c>
      <c r="J38" s="64" t="s">
        <v>130</v>
      </c>
      <c r="K38" s="69" t="s">
        <v>133</v>
      </c>
      <c r="L38" s="60">
        <v>35</v>
      </c>
      <c r="M38" s="62">
        <v>17.5</v>
      </c>
      <c r="N38" s="62">
        <v>24</v>
      </c>
      <c r="O38" s="64" t="s">
        <v>165</v>
      </c>
      <c r="P38" s="69" t="s">
        <v>133</v>
      </c>
      <c r="Q38" s="60">
        <v>35</v>
      </c>
      <c r="R38" s="62">
        <v>17.5</v>
      </c>
      <c r="S38" s="62">
        <v>173</v>
      </c>
      <c r="T38" s="64" t="s">
        <v>203</v>
      </c>
      <c r="U38" s="69" t="s">
        <v>133</v>
      </c>
      <c r="V38" s="60">
        <v>36</v>
      </c>
      <c r="W38" s="62">
        <v>18</v>
      </c>
      <c r="X38" s="62">
        <v>49</v>
      </c>
      <c r="Y38" s="64" t="s">
        <v>236</v>
      </c>
      <c r="Z38" s="69" t="s">
        <v>133</v>
      </c>
      <c r="AA38" s="60">
        <v>41</v>
      </c>
      <c r="AB38" s="62">
        <v>20.5</v>
      </c>
      <c r="AC38" s="62">
        <v>65</v>
      </c>
      <c r="AD38" s="64" t="s">
        <v>266</v>
      </c>
      <c r="AE38" s="69" t="s">
        <v>133</v>
      </c>
      <c r="AF38" s="74">
        <v>0.57110000000000005</v>
      </c>
      <c r="AG38" s="76">
        <v>243</v>
      </c>
      <c r="AH38" s="77">
        <v>0.45939999999999998</v>
      </c>
      <c r="AI38" s="77">
        <v>0.80430000000000001</v>
      </c>
      <c r="AJ38" s="79" t="s">
        <v>134</v>
      </c>
      <c r="AK38" s="83" t="s">
        <v>269</v>
      </c>
      <c r="AL38" s="76">
        <v>26</v>
      </c>
      <c r="AM38" s="76">
        <v>63</v>
      </c>
      <c r="AN38" s="85" t="s">
        <v>300</v>
      </c>
      <c r="AO38" s="85" t="s">
        <v>335</v>
      </c>
      <c r="AP38" s="81" t="s">
        <v>133</v>
      </c>
      <c r="AQ38" s="83" t="s">
        <v>338</v>
      </c>
      <c r="AR38" s="76">
        <v>174</v>
      </c>
      <c r="AS38" s="76">
        <v>318</v>
      </c>
      <c r="AT38" s="85" t="s">
        <v>371</v>
      </c>
      <c r="AU38" s="85" t="s">
        <v>405</v>
      </c>
      <c r="AV38" s="81" t="s">
        <v>133</v>
      </c>
      <c r="AW38" s="83" t="s">
        <v>408</v>
      </c>
      <c r="AX38" s="76">
        <v>215</v>
      </c>
      <c r="AY38" s="76">
        <v>266</v>
      </c>
      <c r="AZ38" s="85" t="s">
        <v>441</v>
      </c>
      <c r="BA38" s="85" t="s">
        <v>468</v>
      </c>
      <c r="BB38" s="80" t="s">
        <v>135</v>
      </c>
    </row>
    <row r="39" spans="1:62" x14ac:dyDescent="0.3">
      <c r="A39" s="31">
        <v>28</v>
      </c>
      <c r="B39" s="22" t="s">
        <v>43</v>
      </c>
      <c r="C39" s="22">
        <v>515</v>
      </c>
      <c r="D39" s="41" t="s">
        <v>44</v>
      </c>
      <c r="E39" s="66">
        <f t="shared" si="1"/>
        <v>6</v>
      </c>
      <c r="F39" s="67">
        <f t="shared" si="0"/>
        <v>3</v>
      </c>
      <c r="G39" s="60">
        <v>20601</v>
      </c>
      <c r="H39" s="62">
        <v>10300.5</v>
      </c>
      <c r="I39" s="62">
        <v>11471</v>
      </c>
      <c r="J39" s="64" t="s">
        <v>131</v>
      </c>
      <c r="K39" s="69" t="s">
        <v>133</v>
      </c>
      <c r="L39" s="60">
        <v>600</v>
      </c>
      <c r="M39" s="62">
        <v>300</v>
      </c>
      <c r="N39" s="62">
        <v>232</v>
      </c>
      <c r="O39" s="64" t="s">
        <v>166</v>
      </c>
      <c r="P39" s="70" t="s">
        <v>134</v>
      </c>
      <c r="Q39" s="60">
        <v>600</v>
      </c>
      <c r="R39" s="62">
        <v>300</v>
      </c>
      <c r="S39" s="62">
        <v>1422</v>
      </c>
      <c r="T39" s="64" t="s">
        <v>204</v>
      </c>
      <c r="U39" s="69" t="s">
        <v>133</v>
      </c>
      <c r="V39" s="60">
        <v>975</v>
      </c>
      <c r="W39" s="62">
        <v>487.5</v>
      </c>
      <c r="X39" s="62">
        <v>633</v>
      </c>
      <c r="Y39" s="64" t="s">
        <v>237</v>
      </c>
      <c r="Z39" s="69" t="s">
        <v>133</v>
      </c>
      <c r="AA39" s="60">
        <v>909</v>
      </c>
      <c r="AB39" s="62">
        <v>454.5</v>
      </c>
      <c r="AC39" s="62">
        <v>546</v>
      </c>
      <c r="AD39" s="64" t="s">
        <v>267</v>
      </c>
      <c r="AE39" s="69" t="s">
        <v>133</v>
      </c>
      <c r="AF39" s="74">
        <v>0.57350000000000001</v>
      </c>
      <c r="AG39" s="76">
        <v>4347</v>
      </c>
      <c r="AH39" s="77">
        <v>0.37619999999999998</v>
      </c>
      <c r="AI39" s="77">
        <v>0.65600000000000003</v>
      </c>
      <c r="AJ39" s="79" t="s">
        <v>134</v>
      </c>
      <c r="AK39" s="83" t="s">
        <v>269</v>
      </c>
      <c r="AL39" s="76">
        <v>152</v>
      </c>
      <c r="AM39" s="76">
        <v>472</v>
      </c>
      <c r="AN39" s="85" t="s">
        <v>301</v>
      </c>
      <c r="AO39" s="85" t="s">
        <v>336</v>
      </c>
      <c r="AP39" s="79" t="s">
        <v>134</v>
      </c>
      <c r="AQ39" s="83" t="s">
        <v>338</v>
      </c>
      <c r="AR39" s="76">
        <v>2339</v>
      </c>
      <c r="AS39" s="76">
        <v>6960</v>
      </c>
      <c r="AT39" s="85" t="s">
        <v>372</v>
      </c>
      <c r="AU39" s="85" t="s">
        <v>406</v>
      </c>
      <c r="AV39" s="80" t="s">
        <v>135</v>
      </c>
      <c r="AW39" s="83" t="s">
        <v>408</v>
      </c>
      <c r="AX39" s="76">
        <v>3042</v>
      </c>
      <c r="AY39" s="76">
        <v>3589</v>
      </c>
      <c r="AZ39" s="85" t="s">
        <v>442</v>
      </c>
      <c r="BA39" s="85" t="s">
        <v>469</v>
      </c>
      <c r="BB39" s="80" t="s">
        <v>135</v>
      </c>
    </row>
    <row r="40" spans="1:62" ht="15" thickBot="1" x14ac:dyDescent="0.35">
      <c r="A40" s="54"/>
      <c r="B40" s="55" t="s">
        <v>45</v>
      </c>
      <c r="C40" s="55"/>
      <c r="D40" s="56" t="s">
        <v>45</v>
      </c>
      <c r="E40" s="57">
        <f t="shared" si="1"/>
        <v>8</v>
      </c>
      <c r="F40" s="58">
        <f t="shared" si="0"/>
        <v>1</v>
      </c>
      <c r="G40" s="61">
        <v>90274</v>
      </c>
      <c r="H40" s="63">
        <v>45137</v>
      </c>
      <c r="I40" s="63">
        <v>51326</v>
      </c>
      <c r="J40" s="68" t="s">
        <v>132</v>
      </c>
      <c r="K40" s="72" t="s">
        <v>133</v>
      </c>
      <c r="L40" s="61">
        <v>2367</v>
      </c>
      <c r="M40" s="63">
        <v>1183.5</v>
      </c>
      <c r="N40" s="63">
        <v>1193</v>
      </c>
      <c r="O40" s="68" t="s">
        <v>167</v>
      </c>
      <c r="P40" s="73" t="s">
        <v>135</v>
      </c>
      <c r="Q40" s="61">
        <v>3523</v>
      </c>
      <c r="R40" s="63">
        <v>1761.5</v>
      </c>
      <c r="S40" s="63">
        <v>8311</v>
      </c>
      <c r="T40" s="68" t="s">
        <v>205</v>
      </c>
      <c r="U40" s="72" t="s">
        <v>133</v>
      </c>
      <c r="V40" s="61">
        <v>4710</v>
      </c>
      <c r="W40" s="63">
        <v>2355</v>
      </c>
      <c r="X40" s="63">
        <v>2759</v>
      </c>
      <c r="Y40" s="68" t="s">
        <v>238</v>
      </c>
      <c r="Z40" s="72" t="s">
        <v>133</v>
      </c>
      <c r="AA40" s="61">
        <v>4502</v>
      </c>
      <c r="AB40" s="63">
        <v>2251</v>
      </c>
      <c r="AC40" s="63">
        <v>2928</v>
      </c>
      <c r="AD40" s="68" t="s">
        <v>268</v>
      </c>
      <c r="AE40" s="72" t="s">
        <v>133</v>
      </c>
      <c r="AF40" s="75">
        <v>0.56540000000000001</v>
      </c>
      <c r="AG40" s="65">
        <v>15998</v>
      </c>
      <c r="AH40" s="78">
        <v>0.31109999999999999</v>
      </c>
      <c r="AI40" s="78">
        <v>0.55020000000000002</v>
      </c>
      <c r="AJ40" s="82" t="s">
        <v>134</v>
      </c>
      <c r="AK40" s="84" t="s">
        <v>269</v>
      </c>
      <c r="AL40" s="65">
        <v>1181</v>
      </c>
      <c r="AM40" s="65">
        <v>3086</v>
      </c>
      <c r="AN40" s="86" t="s">
        <v>302</v>
      </c>
      <c r="AO40" s="86" t="s">
        <v>337</v>
      </c>
      <c r="AP40" s="88" t="s">
        <v>133</v>
      </c>
      <c r="AQ40" s="84" t="s">
        <v>338</v>
      </c>
      <c r="AR40" s="96">
        <v>8897</v>
      </c>
      <c r="AS40" s="96">
        <v>24237</v>
      </c>
      <c r="AT40" s="86" t="s">
        <v>373</v>
      </c>
      <c r="AU40" s="86" t="s">
        <v>407</v>
      </c>
      <c r="AV40" s="88" t="s">
        <v>133</v>
      </c>
      <c r="AW40" s="84" t="s">
        <v>408</v>
      </c>
      <c r="AX40" s="65">
        <v>13002</v>
      </c>
      <c r="AY40" s="65">
        <v>15390</v>
      </c>
      <c r="AZ40" s="86" t="s">
        <v>443</v>
      </c>
      <c r="BA40" s="86" t="s">
        <v>470</v>
      </c>
      <c r="BB40" s="89" t="s">
        <v>135</v>
      </c>
    </row>
    <row r="41" spans="1:62" ht="27.6" x14ac:dyDescent="0.3">
      <c r="A41" s="13" t="s">
        <v>49</v>
      </c>
      <c r="B41" s="8"/>
      <c r="C41" s="8"/>
      <c r="D41" s="8"/>
    </row>
  </sheetData>
  <sortState xmlns:xlrd2="http://schemas.microsoft.com/office/spreadsheetml/2017/richdata2" ref="A3:D39">
    <sortCondition ref="A3:A39"/>
    <sortCondition ref="C3:C39"/>
  </sortState>
  <pageMargins left="0.7" right="0.7" top="0.75" bottom="0.75" header="0.3" footer="0.3"/>
  <pageSetup paperSize="5" scale="55" orientation="landscape" r:id="rId1"/>
  <headerFooter>
    <oddHeader xml:space="preserve">&amp;CAEL Monthly Performance Review </oddHeader>
    <oddFooter>&amp;LJanuary 2020&amp;RTWC, Division of Operational Insight</oddFooter>
  </headerFooter>
  <ignoredErrors>
    <ignoredError sqref="S1:T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40"/>
  <sheetViews>
    <sheetView zoomScaleNormal="100" workbookViewId="0">
      <selection activeCell="R26" sqref="R26"/>
    </sheetView>
  </sheetViews>
  <sheetFormatPr defaultRowHeight="14.4" x14ac:dyDescent="0.3"/>
  <cols>
    <col min="1" max="1" width="6.33203125" customWidth="1"/>
    <col min="2" max="2" width="15.109375" customWidth="1"/>
    <col min="3" max="3" width="8.109375" customWidth="1"/>
    <col min="4" max="4" width="30.88671875" customWidth="1"/>
    <col min="5" max="5" width="8.6640625" customWidth="1"/>
    <col min="6" max="7" width="8.5546875" customWidth="1"/>
    <col min="8" max="8" width="8.6640625" customWidth="1"/>
    <col min="9" max="10" width="8.5546875" customWidth="1"/>
    <col min="11" max="11" width="16.6640625" customWidth="1"/>
    <col min="12" max="14" width="8.5546875" customWidth="1"/>
  </cols>
  <sheetData>
    <row r="1" spans="1:14" ht="36.6" x14ac:dyDescent="0.3">
      <c r="A1" s="12"/>
      <c r="B1" s="4"/>
      <c r="C1" s="4"/>
      <c r="D1" s="36"/>
      <c r="E1" s="44" t="s">
        <v>532</v>
      </c>
      <c r="F1" s="17"/>
      <c r="G1" s="45"/>
      <c r="H1" s="16" t="s">
        <v>535</v>
      </c>
      <c r="I1" s="18"/>
      <c r="J1" s="19"/>
      <c r="K1" s="42" t="s">
        <v>536</v>
      </c>
      <c r="L1" s="16" t="s">
        <v>533</v>
      </c>
      <c r="M1" s="18"/>
      <c r="N1" s="19"/>
    </row>
    <row r="2" spans="1:14" ht="48.6" x14ac:dyDescent="0.3">
      <c r="A2" s="20" t="s">
        <v>66</v>
      </c>
      <c r="B2" s="3" t="s">
        <v>0</v>
      </c>
      <c r="C2" s="3" t="s">
        <v>1</v>
      </c>
      <c r="D2" s="7" t="s">
        <v>2</v>
      </c>
      <c r="E2" s="6" t="s">
        <v>69</v>
      </c>
      <c r="F2" s="3" t="s">
        <v>57</v>
      </c>
      <c r="G2" s="7" t="s">
        <v>70</v>
      </c>
      <c r="H2" s="6" t="s">
        <v>60</v>
      </c>
      <c r="I2" s="3" t="s">
        <v>57</v>
      </c>
      <c r="J2" s="7" t="s">
        <v>63</v>
      </c>
      <c r="K2" s="43" t="s">
        <v>91</v>
      </c>
      <c r="L2" s="6" t="s">
        <v>61</v>
      </c>
      <c r="M2" s="3" t="s">
        <v>57</v>
      </c>
      <c r="N2" s="7" t="s">
        <v>65</v>
      </c>
    </row>
    <row r="3" spans="1:14" x14ac:dyDescent="0.3">
      <c r="A3" s="21">
        <v>1</v>
      </c>
      <c r="B3" s="22" t="s">
        <v>3</v>
      </c>
      <c r="C3" s="23">
        <v>502</v>
      </c>
      <c r="D3" s="33" t="s">
        <v>4</v>
      </c>
      <c r="E3" s="90">
        <v>32</v>
      </c>
      <c r="F3" s="76">
        <v>90</v>
      </c>
      <c r="G3" s="91" t="s">
        <v>270</v>
      </c>
      <c r="H3" s="90">
        <v>205</v>
      </c>
      <c r="I3" s="76">
        <v>414</v>
      </c>
      <c r="J3" s="91" t="s">
        <v>339</v>
      </c>
      <c r="K3" s="94">
        <v>4186.08</v>
      </c>
      <c r="L3" s="90">
        <v>381</v>
      </c>
      <c r="M3" s="76">
        <v>878</v>
      </c>
      <c r="N3" s="91" t="s">
        <v>486</v>
      </c>
    </row>
    <row r="4" spans="1:14" x14ac:dyDescent="0.3">
      <c r="A4" s="21">
        <v>2</v>
      </c>
      <c r="B4" s="22" t="s">
        <v>5</v>
      </c>
      <c r="C4" s="23">
        <v>526</v>
      </c>
      <c r="D4" s="33" t="s">
        <v>76</v>
      </c>
      <c r="E4" s="90">
        <v>33</v>
      </c>
      <c r="F4" s="76">
        <v>64</v>
      </c>
      <c r="G4" s="91" t="s">
        <v>271</v>
      </c>
      <c r="H4" s="90">
        <v>154</v>
      </c>
      <c r="I4" s="76">
        <v>307</v>
      </c>
      <c r="J4" s="91" t="s">
        <v>340</v>
      </c>
      <c r="K4" s="94">
        <v>3773.92</v>
      </c>
      <c r="L4" s="90">
        <v>203</v>
      </c>
      <c r="M4" s="76">
        <v>444</v>
      </c>
      <c r="N4" s="91" t="s">
        <v>487</v>
      </c>
    </row>
    <row r="5" spans="1:14" x14ac:dyDescent="0.3">
      <c r="A5" s="21">
        <v>3</v>
      </c>
      <c r="B5" s="22" t="s">
        <v>6</v>
      </c>
      <c r="C5" s="23">
        <v>528</v>
      </c>
      <c r="D5" s="33" t="s">
        <v>7</v>
      </c>
      <c r="E5" s="90">
        <v>15</v>
      </c>
      <c r="F5" s="76">
        <v>40</v>
      </c>
      <c r="G5" s="91" t="s">
        <v>272</v>
      </c>
      <c r="H5" s="90">
        <v>70</v>
      </c>
      <c r="I5" s="76">
        <v>181</v>
      </c>
      <c r="J5" s="91" t="s">
        <v>166</v>
      </c>
      <c r="K5" s="94">
        <v>4425.95</v>
      </c>
      <c r="L5" s="90">
        <v>130</v>
      </c>
      <c r="M5" s="76">
        <v>303</v>
      </c>
      <c r="N5" s="91" t="s">
        <v>488</v>
      </c>
    </row>
    <row r="6" spans="1:14" x14ac:dyDescent="0.3">
      <c r="A6" s="21">
        <v>4</v>
      </c>
      <c r="B6" s="22" t="s">
        <v>8</v>
      </c>
      <c r="C6" s="23">
        <v>533</v>
      </c>
      <c r="D6" s="33" t="s">
        <v>10</v>
      </c>
      <c r="E6" s="90">
        <v>11</v>
      </c>
      <c r="F6" s="76">
        <v>18</v>
      </c>
      <c r="G6" s="91" t="s">
        <v>273</v>
      </c>
      <c r="H6" s="90">
        <v>69</v>
      </c>
      <c r="I6" s="76">
        <v>160</v>
      </c>
      <c r="J6" s="91" t="s">
        <v>472</v>
      </c>
      <c r="K6" s="94">
        <v>3613.85</v>
      </c>
      <c r="L6" s="90">
        <v>43</v>
      </c>
      <c r="M6" s="76">
        <v>137</v>
      </c>
      <c r="N6" s="91" t="s">
        <v>489</v>
      </c>
    </row>
    <row r="7" spans="1:14" x14ac:dyDescent="0.3">
      <c r="A7" s="21">
        <v>4</v>
      </c>
      <c r="B7" s="22" t="s">
        <v>8</v>
      </c>
      <c r="C7" s="23">
        <v>540</v>
      </c>
      <c r="D7" s="33" t="s">
        <v>9</v>
      </c>
      <c r="E7" s="90">
        <v>19</v>
      </c>
      <c r="F7" s="76">
        <v>45</v>
      </c>
      <c r="G7" s="91" t="s">
        <v>274</v>
      </c>
      <c r="H7" s="90">
        <v>123</v>
      </c>
      <c r="I7" s="76">
        <v>210</v>
      </c>
      <c r="J7" s="91" t="s">
        <v>342</v>
      </c>
      <c r="K7" s="94">
        <v>5438.62</v>
      </c>
      <c r="L7" s="90">
        <v>163</v>
      </c>
      <c r="M7" s="76">
        <v>305</v>
      </c>
      <c r="N7" s="91" t="s">
        <v>490</v>
      </c>
    </row>
    <row r="8" spans="1:14" x14ac:dyDescent="0.3">
      <c r="A8" s="28">
        <v>4</v>
      </c>
      <c r="B8" s="29" t="s">
        <v>8</v>
      </c>
      <c r="C8" s="23">
        <v>541</v>
      </c>
      <c r="D8" s="33" t="s">
        <v>77</v>
      </c>
      <c r="E8" s="90">
        <v>4</v>
      </c>
      <c r="F8" s="76">
        <v>13</v>
      </c>
      <c r="G8" s="91" t="s">
        <v>275</v>
      </c>
      <c r="H8" s="90">
        <v>11</v>
      </c>
      <c r="I8" s="76">
        <v>18</v>
      </c>
      <c r="J8" s="91" t="s">
        <v>273</v>
      </c>
      <c r="K8" s="94">
        <v>3693.2</v>
      </c>
      <c r="L8" s="90">
        <v>58</v>
      </c>
      <c r="M8" s="76">
        <v>126</v>
      </c>
      <c r="N8" s="91" t="s">
        <v>491</v>
      </c>
    </row>
    <row r="9" spans="1:14" x14ac:dyDescent="0.3">
      <c r="A9" s="28">
        <v>4</v>
      </c>
      <c r="B9" s="29" t="s">
        <v>8</v>
      </c>
      <c r="C9" s="24">
        <v>546</v>
      </c>
      <c r="D9" s="33" t="s">
        <v>92</v>
      </c>
      <c r="E9" s="90">
        <v>40</v>
      </c>
      <c r="F9" s="76">
        <v>99</v>
      </c>
      <c r="G9" s="91" t="s">
        <v>276</v>
      </c>
      <c r="H9" s="90">
        <v>143</v>
      </c>
      <c r="I9" s="76">
        <v>744</v>
      </c>
      <c r="J9" s="91" t="s">
        <v>343</v>
      </c>
      <c r="K9" s="94">
        <v>5280.68</v>
      </c>
      <c r="L9" s="90">
        <v>270</v>
      </c>
      <c r="M9" s="76">
        <v>1505</v>
      </c>
      <c r="N9" s="91" t="s">
        <v>492</v>
      </c>
    </row>
    <row r="10" spans="1:14" x14ac:dyDescent="0.3">
      <c r="A10" s="21">
        <v>4</v>
      </c>
      <c r="B10" s="22" t="s">
        <v>8</v>
      </c>
      <c r="C10" s="23">
        <v>547</v>
      </c>
      <c r="D10" s="33" t="s">
        <v>93</v>
      </c>
      <c r="E10" s="90">
        <v>0</v>
      </c>
      <c r="F10" s="76">
        <v>0</v>
      </c>
      <c r="G10" s="91" t="s">
        <v>522</v>
      </c>
      <c r="H10" s="90">
        <v>0</v>
      </c>
      <c r="I10" s="76">
        <v>0</v>
      </c>
      <c r="J10" s="91" t="s">
        <v>522</v>
      </c>
      <c r="K10" s="94">
        <v>0</v>
      </c>
      <c r="L10" s="90">
        <v>0</v>
      </c>
      <c r="M10" s="76">
        <v>0</v>
      </c>
      <c r="N10" s="91" t="s">
        <v>522</v>
      </c>
    </row>
    <row r="11" spans="1:14" x14ac:dyDescent="0.3">
      <c r="A11" s="21">
        <v>5</v>
      </c>
      <c r="B11" s="22" t="s">
        <v>11</v>
      </c>
      <c r="C11" s="23">
        <v>538</v>
      </c>
      <c r="D11" s="33" t="s">
        <v>78</v>
      </c>
      <c r="E11" s="90">
        <v>55</v>
      </c>
      <c r="F11" s="76">
        <v>144</v>
      </c>
      <c r="G11" s="91" t="s">
        <v>277</v>
      </c>
      <c r="H11" s="90">
        <v>399</v>
      </c>
      <c r="I11" s="76">
        <v>1525</v>
      </c>
      <c r="J11" s="91" t="s">
        <v>344</v>
      </c>
      <c r="K11" s="94">
        <v>5472.72</v>
      </c>
      <c r="L11" s="90">
        <v>703</v>
      </c>
      <c r="M11" s="76">
        <v>3010</v>
      </c>
      <c r="N11" s="91" t="s">
        <v>493</v>
      </c>
    </row>
    <row r="12" spans="1:14" x14ac:dyDescent="0.3">
      <c r="A12" s="21">
        <v>6</v>
      </c>
      <c r="B12" s="22" t="s">
        <v>12</v>
      </c>
      <c r="C12" s="23">
        <v>509</v>
      </c>
      <c r="D12" s="33" t="s">
        <v>79</v>
      </c>
      <c r="E12" s="90">
        <v>79</v>
      </c>
      <c r="F12" s="76">
        <v>226</v>
      </c>
      <c r="G12" s="91" t="s">
        <v>278</v>
      </c>
      <c r="H12" s="90">
        <v>851</v>
      </c>
      <c r="I12" s="76">
        <v>3213</v>
      </c>
      <c r="J12" s="91" t="s">
        <v>473</v>
      </c>
      <c r="K12" s="94">
        <v>5919.92</v>
      </c>
      <c r="L12" s="90">
        <v>1122</v>
      </c>
      <c r="M12" s="76">
        <v>4866</v>
      </c>
      <c r="N12" s="91" t="s">
        <v>494</v>
      </c>
    </row>
    <row r="13" spans="1:14" x14ac:dyDescent="0.3">
      <c r="A13" s="28">
        <v>7</v>
      </c>
      <c r="B13" s="29" t="s">
        <v>13</v>
      </c>
      <c r="C13" s="23">
        <v>523</v>
      </c>
      <c r="D13" s="33" t="s">
        <v>80</v>
      </c>
      <c r="E13" s="90">
        <v>13</v>
      </c>
      <c r="F13" s="76">
        <v>27</v>
      </c>
      <c r="G13" s="91" t="s">
        <v>279</v>
      </c>
      <c r="H13" s="90">
        <v>79</v>
      </c>
      <c r="I13" s="76">
        <v>170</v>
      </c>
      <c r="J13" s="91" t="s">
        <v>474</v>
      </c>
      <c r="K13" s="94">
        <v>4134.32</v>
      </c>
      <c r="L13" s="90">
        <v>109</v>
      </c>
      <c r="M13" s="76">
        <v>270</v>
      </c>
      <c r="N13" s="91" t="s">
        <v>495</v>
      </c>
    </row>
    <row r="14" spans="1:14" x14ac:dyDescent="0.3">
      <c r="A14" s="21">
        <v>7</v>
      </c>
      <c r="B14" s="22" t="s">
        <v>13</v>
      </c>
      <c r="C14" s="23">
        <v>543</v>
      </c>
      <c r="D14" s="33" t="s">
        <v>73</v>
      </c>
      <c r="E14" s="90">
        <v>9</v>
      </c>
      <c r="F14" s="76">
        <v>19</v>
      </c>
      <c r="G14" s="91" t="s">
        <v>280</v>
      </c>
      <c r="H14" s="90">
        <v>37</v>
      </c>
      <c r="I14" s="76">
        <v>91</v>
      </c>
      <c r="J14" s="91" t="s">
        <v>475</v>
      </c>
      <c r="K14" s="94">
        <v>2896.62</v>
      </c>
      <c r="L14" s="90">
        <v>80</v>
      </c>
      <c r="M14" s="76">
        <v>167</v>
      </c>
      <c r="N14" s="91" t="s">
        <v>496</v>
      </c>
    </row>
    <row r="15" spans="1:14" x14ac:dyDescent="0.3">
      <c r="A15" s="21">
        <v>8</v>
      </c>
      <c r="B15" s="22" t="s">
        <v>14</v>
      </c>
      <c r="C15" s="23">
        <v>519</v>
      </c>
      <c r="D15" s="33" t="s">
        <v>15</v>
      </c>
      <c r="E15" s="90">
        <v>55</v>
      </c>
      <c r="F15" s="76">
        <v>135</v>
      </c>
      <c r="G15" s="91" t="s">
        <v>281</v>
      </c>
      <c r="H15" s="90">
        <v>303</v>
      </c>
      <c r="I15" s="76">
        <v>741</v>
      </c>
      <c r="J15" s="91" t="s">
        <v>476</v>
      </c>
      <c r="K15" s="94">
        <v>4411.0200000000004</v>
      </c>
      <c r="L15" s="90">
        <v>425</v>
      </c>
      <c r="M15" s="76">
        <v>1083</v>
      </c>
      <c r="N15" s="91" t="s">
        <v>497</v>
      </c>
    </row>
    <row r="16" spans="1:14" x14ac:dyDescent="0.3">
      <c r="A16" s="28">
        <v>9</v>
      </c>
      <c r="B16" s="29" t="s">
        <v>16</v>
      </c>
      <c r="C16" s="23">
        <v>501</v>
      </c>
      <c r="D16" s="33" t="s">
        <v>17</v>
      </c>
      <c r="E16" s="90">
        <v>61</v>
      </c>
      <c r="F16" s="76">
        <v>115</v>
      </c>
      <c r="G16" s="91" t="s">
        <v>282</v>
      </c>
      <c r="H16" s="90">
        <v>133</v>
      </c>
      <c r="I16" s="76">
        <v>257</v>
      </c>
      <c r="J16" s="91" t="s">
        <v>349</v>
      </c>
      <c r="K16" s="94">
        <v>3990.38</v>
      </c>
      <c r="L16" s="90">
        <v>300</v>
      </c>
      <c r="M16" s="76">
        <v>593</v>
      </c>
      <c r="N16" s="91" t="s">
        <v>498</v>
      </c>
    </row>
    <row r="17" spans="1:14" x14ac:dyDescent="0.3">
      <c r="A17" s="21">
        <v>10</v>
      </c>
      <c r="B17" s="22" t="s">
        <v>51</v>
      </c>
      <c r="C17" s="23">
        <v>544</v>
      </c>
      <c r="D17" s="33" t="s">
        <v>81</v>
      </c>
      <c r="E17" s="90">
        <v>83</v>
      </c>
      <c r="F17" s="76">
        <v>219</v>
      </c>
      <c r="G17" s="91" t="s">
        <v>283</v>
      </c>
      <c r="H17" s="90">
        <v>373</v>
      </c>
      <c r="I17" s="76">
        <v>755</v>
      </c>
      <c r="J17" s="91" t="s">
        <v>350</v>
      </c>
      <c r="K17" s="94">
        <v>4003.72</v>
      </c>
      <c r="L17" s="90">
        <v>917</v>
      </c>
      <c r="M17" s="76">
        <v>1931</v>
      </c>
      <c r="N17" s="91" t="s">
        <v>499</v>
      </c>
    </row>
    <row r="18" spans="1:14" x14ac:dyDescent="0.3">
      <c r="A18" s="21">
        <v>11</v>
      </c>
      <c r="B18" s="22" t="s">
        <v>18</v>
      </c>
      <c r="C18" s="23">
        <v>517</v>
      </c>
      <c r="D18" s="33" t="s">
        <v>82</v>
      </c>
      <c r="E18" s="90">
        <v>4</v>
      </c>
      <c r="F18" s="76">
        <v>11</v>
      </c>
      <c r="G18" s="91" t="s">
        <v>284</v>
      </c>
      <c r="H18" s="90">
        <v>16</v>
      </c>
      <c r="I18" s="76">
        <v>122</v>
      </c>
      <c r="J18" s="91" t="s">
        <v>351</v>
      </c>
      <c r="K18" s="94">
        <v>5540.74</v>
      </c>
      <c r="L18" s="90">
        <v>25</v>
      </c>
      <c r="M18" s="76">
        <v>83</v>
      </c>
      <c r="N18" s="91" t="s">
        <v>500</v>
      </c>
    </row>
    <row r="19" spans="1:14" x14ac:dyDescent="0.3">
      <c r="A19" s="28">
        <v>11</v>
      </c>
      <c r="B19" s="29" t="s">
        <v>18</v>
      </c>
      <c r="C19" s="23">
        <v>525</v>
      </c>
      <c r="D19" s="33" t="s">
        <v>83</v>
      </c>
      <c r="E19" s="90">
        <v>4</v>
      </c>
      <c r="F19" s="76">
        <v>18</v>
      </c>
      <c r="G19" s="91" t="s">
        <v>285</v>
      </c>
      <c r="H19" s="90">
        <v>5</v>
      </c>
      <c r="I19" s="76">
        <v>30</v>
      </c>
      <c r="J19" s="91" t="s">
        <v>352</v>
      </c>
      <c r="K19" s="94">
        <v>3882</v>
      </c>
      <c r="L19" s="90">
        <v>20</v>
      </c>
      <c r="M19" s="76">
        <v>115</v>
      </c>
      <c r="N19" s="91" t="s">
        <v>141</v>
      </c>
    </row>
    <row r="20" spans="1:14" x14ac:dyDescent="0.3">
      <c r="A20" s="28">
        <v>11</v>
      </c>
      <c r="B20" s="29" t="s">
        <v>18</v>
      </c>
      <c r="C20" s="23">
        <v>539</v>
      </c>
      <c r="D20" s="34" t="s">
        <v>74</v>
      </c>
      <c r="E20" s="90">
        <v>19</v>
      </c>
      <c r="F20" s="76">
        <v>45</v>
      </c>
      <c r="G20" s="91" t="s">
        <v>274</v>
      </c>
      <c r="H20" s="90">
        <v>160</v>
      </c>
      <c r="I20" s="76">
        <v>321</v>
      </c>
      <c r="J20" s="91" t="s">
        <v>353</v>
      </c>
      <c r="K20" s="94">
        <v>7395.82</v>
      </c>
      <c r="L20" s="90">
        <v>192</v>
      </c>
      <c r="M20" s="76">
        <v>472</v>
      </c>
      <c r="N20" s="91" t="s">
        <v>501</v>
      </c>
    </row>
    <row r="21" spans="1:14" x14ac:dyDescent="0.3">
      <c r="A21" s="21">
        <v>11</v>
      </c>
      <c r="B21" s="22" t="s">
        <v>18</v>
      </c>
      <c r="C21" s="23">
        <v>545</v>
      </c>
      <c r="D21" s="33" t="s">
        <v>19</v>
      </c>
      <c r="E21" s="90">
        <v>24</v>
      </c>
      <c r="F21" s="76">
        <v>47</v>
      </c>
      <c r="G21" s="91" t="s">
        <v>286</v>
      </c>
      <c r="H21" s="90">
        <v>148</v>
      </c>
      <c r="I21" s="76">
        <v>290</v>
      </c>
      <c r="J21" s="91" t="s">
        <v>354</v>
      </c>
      <c r="K21" s="94">
        <v>5742.41</v>
      </c>
      <c r="L21" s="90">
        <v>255</v>
      </c>
      <c r="M21" s="76">
        <v>580</v>
      </c>
      <c r="N21" s="91" t="s">
        <v>502</v>
      </c>
    </row>
    <row r="22" spans="1:14" x14ac:dyDescent="0.3">
      <c r="A22" s="21">
        <v>12</v>
      </c>
      <c r="B22" s="22" t="s">
        <v>20</v>
      </c>
      <c r="C22" s="23">
        <v>516</v>
      </c>
      <c r="D22" s="33" t="s">
        <v>84</v>
      </c>
      <c r="E22" s="90">
        <v>38</v>
      </c>
      <c r="F22" s="76">
        <v>84</v>
      </c>
      <c r="G22" s="91" t="s">
        <v>287</v>
      </c>
      <c r="H22" s="90">
        <v>114</v>
      </c>
      <c r="I22" s="76">
        <v>167</v>
      </c>
      <c r="J22" s="91" t="s">
        <v>355</v>
      </c>
      <c r="K22" s="94">
        <v>4773.8599999999997</v>
      </c>
      <c r="L22" s="90">
        <v>190</v>
      </c>
      <c r="M22" s="76">
        <v>296</v>
      </c>
      <c r="N22" s="91" t="s">
        <v>503</v>
      </c>
    </row>
    <row r="23" spans="1:14" x14ac:dyDescent="0.3">
      <c r="A23" s="25">
        <v>13</v>
      </c>
      <c r="B23" s="26" t="s">
        <v>21</v>
      </c>
      <c r="C23" s="23">
        <v>520</v>
      </c>
      <c r="D23" s="33" t="s">
        <v>85</v>
      </c>
      <c r="E23" s="90">
        <v>20</v>
      </c>
      <c r="F23" s="76">
        <v>41</v>
      </c>
      <c r="G23" s="91" t="s">
        <v>288</v>
      </c>
      <c r="H23" s="90">
        <v>152</v>
      </c>
      <c r="I23" s="76">
        <v>317</v>
      </c>
      <c r="J23" s="91" t="s">
        <v>477</v>
      </c>
      <c r="K23" s="94">
        <v>3724.08</v>
      </c>
      <c r="L23" s="90">
        <v>205</v>
      </c>
      <c r="M23" s="76">
        <v>507</v>
      </c>
      <c r="N23" s="91" t="s">
        <v>504</v>
      </c>
    </row>
    <row r="24" spans="1:14" x14ac:dyDescent="0.3">
      <c r="A24" s="21">
        <v>14</v>
      </c>
      <c r="B24" s="22" t="s">
        <v>22</v>
      </c>
      <c r="C24" s="23">
        <v>504</v>
      </c>
      <c r="D24" s="33" t="s">
        <v>86</v>
      </c>
      <c r="E24" s="90">
        <v>40</v>
      </c>
      <c r="F24" s="76">
        <v>100</v>
      </c>
      <c r="G24" s="91" t="s">
        <v>164</v>
      </c>
      <c r="H24" s="90">
        <v>505</v>
      </c>
      <c r="I24" s="76">
        <v>1150</v>
      </c>
      <c r="J24" s="91" t="s">
        <v>478</v>
      </c>
      <c r="K24" s="94">
        <v>6235.04</v>
      </c>
      <c r="L24" s="90">
        <v>892</v>
      </c>
      <c r="M24" s="76">
        <v>2446</v>
      </c>
      <c r="N24" s="91" t="s">
        <v>505</v>
      </c>
    </row>
    <row r="25" spans="1:14" x14ac:dyDescent="0.3">
      <c r="A25" s="21">
        <v>15</v>
      </c>
      <c r="B25" s="22" t="s">
        <v>23</v>
      </c>
      <c r="C25" s="23">
        <v>508</v>
      </c>
      <c r="D25" s="33" t="s">
        <v>87</v>
      </c>
      <c r="E25" s="90">
        <v>30</v>
      </c>
      <c r="F25" s="76">
        <v>76</v>
      </c>
      <c r="G25" s="91" t="s">
        <v>289</v>
      </c>
      <c r="H25" s="90">
        <v>319</v>
      </c>
      <c r="I25" s="76">
        <v>696</v>
      </c>
      <c r="J25" s="91" t="s">
        <v>358</v>
      </c>
      <c r="K25" s="94">
        <v>5847.86</v>
      </c>
      <c r="L25" s="90">
        <v>333</v>
      </c>
      <c r="M25" s="76">
        <v>1155</v>
      </c>
      <c r="N25" s="91" t="s">
        <v>506</v>
      </c>
    </row>
    <row r="26" spans="1:14" x14ac:dyDescent="0.3">
      <c r="A26" s="21">
        <v>16</v>
      </c>
      <c r="B26" s="22" t="s">
        <v>24</v>
      </c>
      <c r="C26" s="23">
        <v>505</v>
      </c>
      <c r="D26" s="33" t="s">
        <v>25</v>
      </c>
      <c r="E26" s="90">
        <v>21</v>
      </c>
      <c r="F26" s="76">
        <v>68</v>
      </c>
      <c r="G26" s="91" t="s">
        <v>290</v>
      </c>
      <c r="H26" s="90">
        <v>39</v>
      </c>
      <c r="I26" s="76">
        <v>90</v>
      </c>
      <c r="J26" s="91" t="s">
        <v>359</v>
      </c>
      <c r="K26" s="94">
        <v>6980.58</v>
      </c>
      <c r="L26" s="90">
        <v>233</v>
      </c>
      <c r="M26" s="76">
        <v>813</v>
      </c>
      <c r="N26" s="91" t="s">
        <v>507</v>
      </c>
    </row>
    <row r="27" spans="1:14" x14ac:dyDescent="0.3">
      <c r="A27" s="21">
        <v>17</v>
      </c>
      <c r="B27" s="22" t="s">
        <v>26</v>
      </c>
      <c r="C27" s="27">
        <v>503</v>
      </c>
      <c r="D27" s="33" t="s">
        <v>27</v>
      </c>
      <c r="E27" s="90">
        <v>11</v>
      </c>
      <c r="F27" s="76">
        <v>60</v>
      </c>
      <c r="G27" s="91" t="s">
        <v>291</v>
      </c>
      <c r="H27" s="90">
        <v>137</v>
      </c>
      <c r="I27" s="76">
        <v>329</v>
      </c>
      <c r="J27" s="91" t="s">
        <v>479</v>
      </c>
      <c r="K27" s="94">
        <v>3816.65</v>
      </c>
      <c r="L27" s="90">
        <v>218</v>
      </c>
      <c r="M27" s="76">
        <v>511</v>
      </c>
      <c r="N27" s="91" t="s">
        <v>508</v>
      </c>
    </row>
    <row r="28" spans="1:14" x14ac:dyDescent="0.3">
      <c r="A28" s="21">
        <v>18</v>
      </c>
      <c r="B28" s="22" t="s">
        <v>28</v>
      </c>
      <c r="C28" s="27">
        <v>527</v>
      </c>
      <c r="D28" s="33" t="s">
        <v>29</v>
      </c>
      <c r="E28" s="90">
        <v>23</v>
      </c>
      <c r="F28" s="76">
        <v>53</v>
      </c>
      <c r="G28" s="91" t="s">
        <v>292</v>
      </c>
      <c r="H28" s="90">
        <v>133</v>
      </c>
      <c r="I28" s="76">
        <v>460</v>
      </c>
      <c r="J28" s="91" t="s">
        <v>361</v>
      </c>
      <c r="K28" s="94">
        <v>3080.58</v>
      </c>
      <c r="L28" s="90">
        <v>139</v>
      </c>
      <c r="M28" s="76">
        <v>443</v>
      </c>
      <c r="N28" s="91" t="s">
        <v>509</v>
      </c>
    </row>
    <row r="29" spans="1:14" x14ac:dyDescent="0.3">
      <c r="A29" s="21">
        <v>19</v>
      </c>
      <c r="B29" s="22" t="s">
        <v>30</v>
      </c>
      <c r="C29" s="27">
        <v>532</v>
      </c>
      <c r="D29" s="33" t="s">
        <v>88</v>
      </c>
      <c r="E29" s="90">
        <v>8</v>
      </c>
      <c r="F29" s="76">
        <v>35</v>
      </c>
      <c r="G29" s="91" t="s">
        <v>293</v>
      </c>
      <c r="H29" s="90">
        <v>149</v>
      </c>
      <c r="I29" s="76">
        <v>286</v>
      </c>
      <c r="J29" s="91" t="s">
        <v>480</v>
      </c>
      <c r="K29" s="94">
        <v>4808.05</v>
      </c>
      <c r="L29" s="90">
        <v>203</v>
      </c>
      <c r="M29" s="76">
        <v>410</v>
      </c>
      <c r="N29" s="91" t="s">
        <v>510</v>
      </c>
    </row>
    <row r="30" spans="1:14" x14ac:dyDescent="0.3">
      <c r="A30" s="21">
        <v>20</v>
      </c>
      <c r="B30" s="22" t="s">
        <v>31</v>
      </c>
      <c r="C30" s="23">
        <v>512</v>
      </c>
      <c r="D30" s="33" t="s">
        <v>32</v>
      </c>
      <c r="E30" s="90">
        <v>94</v>
      </c>
      <c r="F30" s="76">
        <v>247</v>
      </c>
      <c r="G30" s="91" t="s">
        <v>294</v>
      </c>
      <c r="H30" s="90">
        <v>639</v>
      </c>
      <c r="I30" s="76">
        <v>1795</v>
      </c>
      <c r="J30" s="91" t="s">
        <v>481</v>
      </c>
      <c r="K30" s="94">
        <v>4463.8599999999997</v>
      </c>
      <c r="L30" s="90">
        <v>1223</v>
      </c>
      <c r="M30" s="76">
        <v>4033</v>
      </c>
      <c r="N30" s="91" t="s">
        <v>511</v>
      </c>
    </row>
    <row r="31" spans="1:14" x14ac:dyDescent="0.3">
      <c r="A31" s="28">
        <v>21</v>
      </c>
      <c r="B31" s="29" t="s">
        <v>33</v>
      </c>
      <c r="C31" s="23">
        <v>518</v>
      </c>
      <c r="D31" s="33" t="s">
        <v>72</v>
      </c>
      <c r="E31" s="90">
        <v>5</v>
      </c>
      <c r="F31" s="76">
        <v>20</v>
      </c>
      <c r="G31" s="91" t="s">
        <v>163</v>
      </c>
      <c r="H31" s="90">
        <v>182</v>
      </c>
      <c r="I31" s="76">
        <v>493</v>
      </c>
      <c r="J31" s="91" t="s">
        <v>482</v>
      </c>
      <c r="K31" s="94">
        <v>4253.03</v>
      </c>
      <c r="L31" s="90">
        <v>299</v>
      </c>
      <c r="M31" s="76">
        <v>866</v>
      </c>
      <c r="N31" s="91" t="s">
        <v>512</v>
      </c>
    </row>
    <row r="32" spans="1:14" x14ac:dyDescent="0.3">
      <c r="A32" s="21">
        <v>22</v>
      </c>
      <c r="B32" s="22" t="s">
        <v>34</v>
      </c>
      <c r="C32" s="23">
        <v>542</v>
      </c>
      <c r="D32" s="33" t="s">
        <v>75</v>
      </c>
      <c r="E32" s="90">
        <v>36</v>
      </c>
      <c r="F32" s="76">
        <v>100</v>
      </c>
      <c r="G32" s="91" t="s">
        <v>295</v>
      </c>
      <c r="H32" s="90">
        <v>75</v>
      </c>
      <c r="I32" s="76">
        <v>173</v>
      </c>
      <c r="J32" s="91" t="s">
        <v>365</v>
      </c>
      <c r="K32" s="94">
        <v>3595.75</v>
      </c>
      <c r="L32" s="90">
        <v>660</v>
      </c>
      <c r="M32" s="76">
        <v>1298</v>
      </c>
      <c r="N32" s="91" t="s">
        <v>513</v>
      </c>
    </row>
    <row r="33" spans="1:14" x14ac:dyDescent="0.3">
      <c r="A33" s="21">
        <v>23</v>
      </c>
      <c r="B33" s="22" t="s">
        <v>35</v>
      </c>
      <c r="C33" s="23">
        <v>524</v>
      </c>
      <c r="D33" s="33" t="s">
        <v>36</v>
      </c>
      <c r="E33" s="90">
        <v>28</v>
      </c>
      <c r="F33" s="76">
        <v>99</v>
      </c>
      <c r="G33" s="91" t="s">
        <v>211</v>
      </c>
      <c r="H33" s="90">
        <v>199</v>
      </c>
      <c r="I33" s="76">
        <v>658</v>
      </c>
      <c r="J33" s="91" t="s">
        <v>366</v>
      </c>
      <c r="K33" s="94">
        <v>4140</v>
      </c>
      <c r="L33" s="90">
        <v>599</v>
      </c>
      <c r="M33" s="76">
        <v>2226</v>
      </c>
      <c r="N33" s="91" t="s">
        <v>514</v>
      </c>
    </row>
    <row r="34" spans="1:14" x14ac:dyDescent="0.3">
      <c r="A34" s="21">
        <v>24</v>
      </c>
      <c r="B34" s="22" t="s">
        <v>37</v>
      </c>
      <c r="C34" s="24">
        <v>506</v>
      </c>
      <c r="D34" s="33" t="s">
        <v>38</v>
      </c>
      <c r="E34" s="90">
        <v>42</v>
      </c>
      <c r="F34" s="76">
        <v>94</v>
      </c>
      <c r="G34" s="91" t="s">
        <v>296</v>
      </c>
      <c r="H34" s="90">
        <v>191</v>
      </c>
      <c r="I34" s="76">
        <v>425</v>
      </c>
      <c r="J34" s="91" t="s">
        <v>367</v>
      </c>
      <c r="K34" s="94">
        <v>4754.16</v>
      </c>
      <c r="L34" s="90">
        <v>475</v>
      </c>
      <c r="M34" s="76">
        <v>1351</v>
      </c>
      <c r="N34" s="91" t="s">
        <v>515</v>
      </c>
    </row>
    <row r="35" spans="1:14" x14ac:dyDescent="0.3">
      <c r="A35" s="21">
        <v>25</v>
      </c>
      <c r="B35" s="22" t="s">
        <v>39</v>
      </c>
      <c r="C35" s="23">
        <v>514</v>
      </c>
      <c r="D35" s="33" t="s">
        <v>94</v>
      </c>
      <c r="E35" s="90">
        <v>15</v>
      </c>
      <c r="F35" s="76">
        <v>29</v>
      </c>
      <c r="G35" s="91" t="s">
        <v>297</v>
      </c>
      <c r="H35" s="90">
        <v>91</v>
      </c>
      <c r="I35" s="76">
        <v>197</v>
      </c>
      <c r="J35" s="91" t="s">
        <v>368</v>
      </c>
      <c r="K35" s="94">
        <v>6890.35</v>
      </c>
      <c r="L35" s="90">
        <v>103</v>
      </c>
      <c r="M35" s="76">
        <v>238</v>
      </c>
      <c r="N35" s="91" t="s">
        <v>516</v>
      </c>
    </row>
    <row r="36" spans="1:14" x14ac:dyDescent="0.3">
      <c r="A36" s="21">
        <v>26</v>
      </c>
      <c r="B36" s="22" t="s">
        <v>40</v>
      </c>
      <c r="C36" s="23">
        <v>534</v>
      </c>
      <c r="D36" s="33" t="s">
        <v>41</v>
      </c>
      <c r="E36" s="90">
        <v>7</v>
      </c>
      <c r="F36" s="76">
        <v>23</v>
      </c>
      <c r="G36" s="91" t="s">
        <v>298</v>
      </c>
      <c r="H36" s="90">
        <v>5</v>
      </c>
      <c r="I36" s="76">
        <v>13</v>
      </c>
      <c r="J36" s="91" t="s">
        <v>369</v>
      </c>
      <c r="K36" s="94">
        <v>5188.08</v>
      </c>
      <c r="L36" s="90">
        <v>105</v>
      </c>
      <c r="M36" s="76">
        <v>229</v>
      </c>
      <c r="N36" s="91" t="s">
        <v>517</v>
      </c>
    </row>
    <row r="37" spans="1:14" x14ac:dyDescent="0.3">
      <c r="A37" s="21">
        <v>26</v>
      </c>
      <c r="B37" s="22" t="s">
        <v>40</v>
      </c>
      <c r="C37" s="23">
        <v>535</v>
      </c>
      <c r="D37" s="33" t="s">
        <v>89</v>
      </c>
      <c r="E37" s="90">
        <v>34</v>
      </c>
      <c r="F37" s="76">
        <v>72</v>
      </c>
      <c r="G37" s="91" t="s">
        <v>299</v>
      </c>
      <c r="H37" s="90">
        <v>187</v>
      </c>
      <c r="I37" s="76">
        <v>372</v>
      </c>
      <c r="J37" s="91" t="s">
        <v>483</v>
      </c>
      <c r="K37" s="94">
        <v>4181.87</v>
      </c>
      <c r="L37" s="90">
        <v>224</v>
      </c>
      <c r="M37" s="76">
        <v>561</v>
      </c>
      <c r="N37" s="91" t="s">
        <v>518</v>
      </c>
    </row>
    <row r="38" spans="1:14" x14ac:dyDescent="0.3">
      <c r="A38" s="21">
        <v>27</v>
      </c>
      <c r="B38" s="22" t="s">
        <v>42</v>
      </c>
      <c r="C38" s="27">
        <v>530</v>
      </c>
      <c r="D38" s="33" t="s">
        <v>90</v>
      </c>
      <c r="E38" s="90">
        <v>26</v>
      </c>
      <c r="F38" s="76">
        <v>63</v>
      </c>
      <c r="G38" s="91" t="s">
        <v>300</v>
      </c>
      <c r="H38" s="90">
        <v>174</v>
      </c>
      <c r="I38" s="76">
        <v>318</v>
      </c>
      <c r="J38" s="91" t="s">
        <v>371</v>
      </c>
      <c r="K38" s="94">
        <v>3646.87</v>
      </c>
      <c r="L38" s="90">
        <v>259</v>
      </c>
      <c r="M38" s="76">
        <v>455</v>
      </c>
      <c r="N38" s="91" t="s">
        <v>519</v>
      </c>
    </row>
    <row r="39" spans="1:14" x14ac:dyDescent="0.3">
      <c r="A39" s="31">
        <v>28</v>
      </c>
      <c r="B39" s="22" t="s">
        <v>43</v>
      </c>
      <c r="C39" s="22">
        <v>515</v>
      </c>
      <c r="D39" s="37" t="s">
        <v>44</v>
      </c>
      <c r="E39" s="90">
        <v>152</v>
      </c>
      <c r="F39" s="76">
        <v>472</v>
      </c>
      <c r="G39" s="91" t="s">
        <v>301</v>
      </c>
      <c r="H39" s="90">
        <v>2330</v>
      </c>
      <c r="I39" s="76">
        <v>6960</v>
      </c>
      <c r="J39" s="91" t="s">
        <v>484</v>
      </c>
      <c r="K39" s="94">
        <v>5039.33</v>
      </c>
      <c r="L39" s="90">
        <v>3538</v>
      </c>
      <c r="M39" s="76">
        <v>11381</v>
      </c>
      <c r="N39" s="91" t="s">
        <v>520</v>
      </c>
    </row>
    <row r="40" spans="1:14" ht="15" thickBot="1" x14ac:dyDescent="0.35">
      <c r="A40" s="54"/>
      <c r="B40" s="55" t="s">
        <v>45</v>
      </c>
      <c r="C40" s="55"/>
      <c r="D40" s="59" t="s">
        <v>45</v>
      </c>
      <c r="E40" s="92">
        <v>1184</v>
      </c>
      <c r="F40" s="65">
        <v>3095</v>
      </c>
      <c r="G40" s="93" t="s">
        <v>471</v>
      </c>
      <c r="H40" s="92">
        <v>8884</v>
      </c>
      <c r="I40" s="65">
        <v>24421</v>
      </c>
      <c r="J40" s="93" t="s">
        <v>485</v>
      </c>
      <c r="K40" s="95">
        <v>4876.04</v>
      </c>
      <c r="L40" s="92">
        <v>15250</v>
      </c>
      <c r="M40" s="65">
        <v>45969</v>
      </c>
      <c r="N40" s="93" t="s">
        <v>521</v>
      </c>
    </row>
  </sheetData>
  <sortState xmlns:xlrd2="http://schemas.microsoft.com/office/spreadsheetml/2017/richdata2" ref="A3:D39">
    <sortCondition ref="A3:A39"/>
    <sortCondition ref="C3:C39"/>
  </sortState>
  <pageMargins left="0.7" right="0.7" top="0.75" bottom="0.75" header="0.3" footer="0.3"/>
  <pageSetup scale="55" orientation="portrait" r:id="rId1"/>
  <headerFooter>
    <oddHeader>&amp;CAEL Monthly Performance Review - OCTAE Measures</oddHeader>
    <oddFooter>&amp;LJanuary 2020&amp;RTWC, Division of Operational Insight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 Report</vt:lpstr>
      <vt:lpstr>OCTAE Summary Report</vt:lpstr>
      <vt:lpstr>'Summary Report'!Print_Titles</vt:lpstr>
    </vt:vector>
  </TitlesOfParts>
  <Company>Texas Workforce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stoutang</dc:creator>
  <cp:lastModifiedBy>Gonzalez,Eduardo D</cp:lastModifiedBy>
  <cp:lastPrinted>2018-10-19T14:28:51Z</cp:lastPrinted>
  <dcterms:created xsi:type="dcterms:W3CDTF">2016-03-22T13:48:06Z</dcterms:created>
  <dcterms:modified xsi:type="dcterms:W3CDTF">2020-01-23T17:39:02Z</dcterms:modified>
</cp:coreProperties>
</file>